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 firstSheet="2" activeTab="2"/>
  </bookViews>
  <sheets>
    <sheet name="2nd qtr" sheetId="1" state="hidden" r:id="rId1"/>
    <sheet name="3rd qtr" sheetId="4" state="hidden" r:id="rId2"/>
    <sheet name="1ST QTR" sheetId="6" r:id="rId3"/>
  </sheets>
  <calcPr calcId="144525"/>
</workbook>
</file>

<file path=xl/calcChain.xml><?xml version="1.0" encoding="utf-8"?>
<calcChain xmlns="http://schemas.openxmlformats.org/spreadsheetml/2006/main">
  <c r="H10" i="6" l="1"/>
  <c r="C21" i="6"/>
  <c r="H20" i="6"/>
  <c r="H19" i="6"/>
  <c r="D21" i="6"/>
  <c r="H18" i="6"/>
  <c r="H17" i="6"/>
  <c r="H16" i="6"/>
  <c r="H15" i="6"/>
  <c r="H14" i="6"/>
  <c r="H13" i="6"/>
  <c r="D12" i="6"/>
  <c r="C12" i="6"/>
  <c r="H11" i="6"/>
  <c r="H9" i="6"/>
  <c r="D21" i="4"/>
  <c r="C21" i="4"/>
  <c r="H20" i="4"/>
  <c r="H19" i="4"/>
  <c r="H18" i="4"/>
  <c r="H17" i="4"/>
  <c r="H16" i="4"/>
  <c r="H15" i="4"/>
  <c r="H14" i="4"/>
  <c r="H13" i="4"/>
  <c r="D12" i="4"/>
  <c r="C12" i="4"/>
  <c r="C22" i="4" s="1"/>
  <c r="H11" i="4"/>
  <c r="H10" i="4"/>
  <c r="H9" i="4"/>
  <c r="D21" i="1"/>
  <c r="C21" i="1"/>
  <c r="D12" i="1"/>
  <c r="C12" i="1"/>
  <c r="H20" i="1"/>
  <c r="H19" i="1"/>
  <c r="H18" i="1"/>
  <c r="H17" i="1"/>
  <c r="H16" i="1"/>
  <c r="H15" i="1"/>
  <c r="H14" i="1"/>
  <c r="H13" i="1"/>
  <c r="H11" i="1"/>
  <c r="H10" i="1"/>
  <c r="H9" i="1"/>
  <c r="H21" i="6" l="1"/>
  <c r="D22" i="6"/>
  <c r="H12" i="6"/>
  <c r="C22" i="6"/>
  <c r="D22" i="1"/>
  <c r="H21" i="4"/>
  <c r="C22" i="1"/>
  <c r="H22" i="1" s="1"/>
  <c r="D22" i="4"/>
  <c r="H22" i="4" s="1"/>
  <c r="H12" i="4"/>
  <c r="H21" i="1"/>
  <c r="H12" i="1"/>
  <c r="H22" i="6" l="1"/>
</calcChain>
</file>

<file path=xl/sharedStrings.xml><?xml version="1.0" encoding="utf-8"?>
<sst xmlns="http://schemas.openxmlformats.org/spreadsheetml/2006/main" count="117" uniqueCount="37">
  <si>
    <t>LOCAL DISASTER RISK REDUCTION AND MANAGEMENT FUND UTILIZATION</t>
  </si>
  <si>
    <t>For the Second Quarter Ended June 30, 2016</t>
  </si>
  <si>
    <t>Municipality of Pilar, Bohol</t>
  </si>
  <si>
    <t>Particulars</t>
  </si>
  <si>
    <t>LDRRMF</t>
  </si>
  <si>
    <t>Quick Response Fund (QRF) 30%</t>
  </si>
  <si>
    <t>Mitigation Fund 70%</t>
  </si>
  <si>
    <t>NDRRMF</t>
  </si>
  <si>
    <t>From Other LGUs</t>
  </si>
  <si>
    <t>From Other Sources</t>
  </si>
  <si>
    <t>Total</t>
  </si>
  <si>
    <t>A. Sources of Funds</t>
  </si>
  <si>
    <t>Current Appropriations</t>
  </si>
  <si>
    <t>NONE</t>
  </si>
  <si>
    <t>Continuing Appropriationd</t>
  </si>
  <si>
    <t>Previous Years' Appropriation transferred to the Special Trust Fund</t>
  </si>
  <si>
    <t>Total Funds Available</t>
  </si>
  <si>
    <t>B. Utilization</t>
  </si>
  <si>
    <t>Medicines</t>
  </si>
  <si>
    <t>Food Supplies</t>
  </si>
  <si>
    <t>Repair of Evacuation Center</t>
  </si>
  <si>
    <t>Trainings</t>
  </si>
  <si>
    <t>Costruction of Evacuation Center</t>
  </si>
  <si>
    <t>Equipment</t>
  </si>
  <si>
    <t>Transfer to other LGUs</t>
  </si>
  <si>
    <t>Total Utilization</t>
  </si>
  <si>
    <t>Unutilized Balance</t>
  </si>
  <si>
    <t>I chereby certify that I have reviewed the documents and hereby attest to the veracity and correction of the data or</t>
  </si>
  <si>
    <t>information contained in this documents.</t>
  </si>
  <si>
    <t>ELAINE E. RESUSTA, CPA</t>
  </si>
  <si>
    <t>Municipal Accountant- Designate</t>
  </si>
  <si>
    <t>For the Third  Quarter Ended September 30, 2016</t>
  </si>
  <si>
    <t>For the First  Quarter Ended March 31, 2017</t>
  </si>
  <si>
    <t>Continuing Appropriation</t>
  </si>
  <si>
    <t>Materials (IEC)</t>
  </si>
  <si>
    <t>Installation of Fire Hydrant</t>
  </si>
  <si>
    <t>Stockpiling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</si>
</sst>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3" fillId="0" borderId="1" xfId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43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0" applyNumberFormat="1" applyFont="1"/>
    <xf numFmtId="0" fontId="2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24</xdr:row>
      <xdr:rowOff>104775</xdr:rowOff>
    </xdr:from>
    <xdr:to>
      <xdr:col>7</xdr:col>
      <xdr:colOff>344166</xdr:colOff>
      <xdr:row>29</xdr:row>
      <xdr:rowOff>69409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4476750"/>
          <a:ext cx="1420491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activeCell="G29" sqref="G29:H29"/>
    </sheetView>
  </sheetViews>
  <sheetFormatPr defaultRowHeight="12.75" x14ac:dyDescent="0.2"/>
  <cols>
    <col min="1" max="1" width="2.28515625" style="12" customWidth="1"/>
    <col min="2" max="2" width="26.7109375" style="1" customWidth="1"/>
    <col min="3" max="3" width="14.28515625" style="1" customWidth="1"/>
    <col min="4" max="4" width="14.85546875" style="1" customWidth="1"/>
    <col min="5" max="5" width="15.5703125" style="1" customWidth="1"/>
    <col min="6" max="7" width="21" style="1" customWidth="1"/>
    <col min="8" max="8" width="12.42578125" style="3" bestFit="1" customWidth="1"/>
    <col min="9" max="16384" width="9.140625" style="1"/>
  </cols>
  <sheetData>
    <row r="1" spans="1:8" x14ac:dyDescent="0.2">
      <c r="A1" s="12" t="s">
        <v>0</v>
      </c>
    </row>
    <row r="2" spans="1:8" x14ac:dyDescent="0.2">
      <c r="A2" s="12" t="s">
        <v>1</v>
      </c>
    </row>
    <row r="3" spans="1:8" x14ac:dyDescent="0.2">
      <c r="A3" s="12" t="s">
        <v>2</v>
      </c>
    </row>
    <row r="6" spans="1:8" x14ac:dyDescent="0.2">
      <c r="A6" s="13" t="s">
        <v>3</v>
      </c>
      <c r="B6" s="11"/>
      <c r="C6" s="24" t="s">
        <v>4</v>
      </c>
      <c r="D6" s="24"/>
      <c r="E6" s="5" t="s">
        <v>7</v>
      </c>
      <c r="F6" s="5" t="s">
        <v>8</v>
      </c>
      <c r="G6" s="5" t="s">
        <v>9</v>
      </c>
      <c r="H6" s="6" t="s">
        <v>10</v>
      </c>
    </row>
    <row r="7" spans="1:8" ht="25.5" x14ac:dyDescent="0.2">
      <c r="A7" s="13"/>
      <c r="B7" s="11"/>
      <c r="C7" s="7" t="s">
        <v>5</v>
      </c>
      <c r="D7" s="7" t="s">
        <v>6</v>
      </c>
      <c r="E7" s="5"/>
      <c r="F7" s="5"/>
      <c r="G7" s="5"/>
      <c r="H7" s="6"/>
    </row>
    <row r="8" spans="1:8" x14ac:dyDescent="0.2">
      <c r="A8" s="13" t="s">
        <v>11</v>
      </c>
      <c r="B8" s="11"/>
      <c r="C8" s="5"/>
      <c r="D8" s="5"/>
      <c r="E8" s="5"/>
      <c r="F8" s="5"/>
      <c r="G8" s="5"/>
      <c r="H8" s="6"/>
    </row>
    <row r="9" spans="1:8" x14ac:dyDescent="0.2">
      <c r="A9" s="13"/>
      <c r="B9" s="11" t="s">
        <v>12</v>
      </c>
      <c r="C9" s="8">
        <v>1282035.07</v>
      </c>
      <c r="D9" s="8">
        <v>2991415.18</v>
      </c>
      <c r="E9" s="9" t="s">
        <v>13</v>
      </c>
      <c r="F9" s="9" t="s">
        <v>13</v>
      </c>
      <c r="G9" s="9" t="s">
        <v>13</v>
      </c>
      <c r="H9" s="10">
        <f>SUM(C9:G9)</f>
        <v>4273450.25</v>
      </c>
    </row>
    <row r="10" spans="1:8" x14ac:dyDescent="0.2">
      <c r="A10" s="13"/>
      <c r="B10" s="11" t="s">
        <v>14</v>
      </c>
      <c r="C10" s="8">
        <v>769907.71</v>
      </c>
      <c r="D10" s="8">
        <v>1796451.32</v>
      </c>
      <c r="E10" s="9" t="s">
        <v>13</v>
      </c>
      <c r="F10" s="9" t="s">
        <v>13</v>
      </c>
      <c r="G10" s="9" t="s">
        <v>13</v>
      </c>
      <c r="H10" s="10">
        <f t="shared" ref="H10:H22" si="0">SUM(C10:G10)</f>
        <v>2566359.0300000003</v>
      </c>
    </row>
    <row r="11" spans="1:8" ht="38.25" x14ac:dyDescent="0.2">
      <c r="A11" s="13"/>
      <c r="B11" s="14" t="s">
        <v>15</v>
      </c>
      <c r="C11" s="8">
        <v>2068792.7</v>
      </c>
      <c r="D11" s="8"/>
      <c r="E11" s="9" t="s">
        <v>13</v>
      </c>
      <c r="F11" s="9" t="s">
        <v>13</v>
      </c>
      <c r="G11" s="9" t="s">
        <v>13</v>
      </c>
      <c r="H11" s="10">
        <f t="shared" si="0"/>
        <v>2068792.7</v>
      </c>
    </row>
    <row r="12" spans="1:8" x14ac:dyDescent="0.2">
      <c r="A12" s="13"/>
      <c r="B12" s="15" t="s">
        <v>16</v>
      </c>
      <c r="C12" s="10">
        <f>SUM(C9:C11)</f>
        <v>4120735.48</v>
      </c>
      <c r="D12" s="10">
        <f>SUM(D9:D11)</f>
        <v>4787866.5</v>
      </c>
      <c r="E12" s="16"/>
      <c r="F12" s="16"/>
      <c r="G12" s="16"/>
      <c r="H12" s="10">
        <f t="shared" si="0"/>
        <v>8908601.9800000004</v>
      </c>
    </row>
    <row r="13" spans="1:8" x14ac:dyDescent="0.2">
      <c r="A13" s="13" t="s">
        <v>17</v>
      </c>
      <c r="B13" s="11"/>
      <c r="C13" s="8"/>
      <c r="D13" s="8"/>
      <c r="E13" s="9"/>
      <c r="F13" s="9"/>
      <c r="G13" s="9"/>
      <c r="H13" s="10">
        <f t="shared" si="0"/>
        <v>0</v>
      </c>
    </row>
    <row r="14" spans="1:8" x14ac:dyDescent="0.2">
      <c r="A14" s="13"/>
      <c r="B14" s="11" t="s">
        <v>18</v>
      </c>
      <c r="C14" s="8"/>
      <c r="D14" s="8"/>
      <c r="E14" s="9"/>
      <c r="F14" s="9"/>
      <c r="G14" s="9"/>
      <c r="H14" s="10">
        <f t="shared" si="0"/>
        <v>0</v>
      </c>
    </row>
    <row r="15" spans="1:8" x14ac:dyDescent="0.2">
      <c r="A15" s="13"/>
      <c r="B15" s="11" t="s">
        <v>19</v>
      </c>
      <c r="C15" s="8"/>
      <c r="D15" s="8"/>
      <c r="E15" s="9"/>
      <c r="F15" s="9"/>
      <c r="G15" s="9"/>
      <c r="H15" s="10">
        <f t="shared" si="0"/>
        <v>0</v>
      </c>
    </row>
    <row r="16" spans="1:8" x14ac:dyDescent="0.2">
      <c r="A16" s="13"/>
      <c r="B16" s="11" t="s">
        <v>20</v>
      </c>
      <c r="C16" s="8"/>
      <c r="D16" s="8"/>
      <c r="E16" s="9"/>
      <c r="F16" s="9"/>
      <c r="G16" s="9"/>
      <c r="H16" s="10">
        <f t="shared" si="0"/>
        <v>0</v>
      </c>
    </row>
    <row r="17" spans="1:8" x14ac:dyDescent="0.2">
      <c r="A17" s="13"/>
      <c r="B17" s="11" t="s">
        <v>21</v>
      </c>
      <c r="C17" s="8"/>
      <c r="D17" s="8">
        <v>18800</v>
      </c>
      <c r="E17" s="9"/>
      <c r="F17" s="9"/>
      <c r="G17" s="9"/>
      <c r="H17" s="10">
        <f t="shared" si="0"/>
        <v>18800</v>
      </c>
    </row>
    <row r="18" spans="1:8" x14ac:dyDescent="0.2">
      <c r="A18" s="13"/>
      <c r="B18" s="11" t="s">
        <v>22</v>
      </c>
      <c r="C18" s="8"/>
      <c r="D18" s="8">
        <v>626600.01</v>
      </c>
      <c r="E18" s="9"/>
      <c r="F18" s="9"/>
      <c r="G18" s="9"/>
      <c r="H18" s="10">
        <f t="shared" si="0"/>
        <v>626600.01</v>
      </c>
    </row>
    <row r="19" spans="1:8" x14ac:dyDescent="0.2">
      <c r="A19" s="13"/>
      <c r="B19" s="11" t="s">
        <v>23</v>
      </c>
      <c r="C19" s="8"/>
      <c r="D19" s="8">
        <v>18425</v>
      </c>
      <c r="E19" s="9"/>
      <c r="F19" s="9"/>
      <c r="G19" s="9"/>
      <c r="H19" s="10">
        <f t="shared" si="0"/>
        <v>18425</v>
      </c>
    </row>
    <row r="20" spans="1:8" x14ac:dyDescent="0.2">
      <c r="A20" s="13"/>
      <c r="B20" s="11" t="s">
        <v>24</v>
      </c>
      <c r="C20" s="8"/>
      <c r="D20" s="8"/>
      <c r="E20" s="9"/>
      <c r="F20" s="9"/>
      <c r="G20" s="9"/>
      <c r="H20" s="10">
        <f t="shared" si="0"/>
        <v>0</v>
      </c>
    </row>
    <row r="21" spans="1:8" x14ac:dyDescent="0.2">
      <c r="A21" s="13"/>
      <c r="B21" s="15" t="s">
        <v>25</v>
      </c>
      <c r="C21" s="10">
        <f>SUM(C14:C20)</f>
        <v>0</v>
      </c>
      <c r="D21" s="10">
        <f>SUM(D14:D20)</f>
        <v>663825.01</v>
      </c>
      <c r="E21" s="16"/>
      <c r="F21" s="16"/>
      <c r="G21" s="16"/>
      <c r="H21" s="10">
        <f t="shared" si="0"/>
        <v>663825.01</v>
      </c>
    </row>
    <row r="22" spans="1:8" x14ac:dyDescent="0.2">
      <c r="A22" s="13"/>
      <c r="B22" s="15" t="s">
        <v>26</v>
      </c>
      <c r="C22" s="10">
        <f>C12-C21</f>
        <v>4120735.48</v>
      </c>
      <c r="D22" s="10">
        <f>D12-D21</f>
        <v>4124041.49</v>
      </c>
      <c r="E22" s="9"/>
      <c r="F22" s="9"/>
      <c r="G22" s="9"/>
      <c r="H22" s="10">
        <f t="shared" si="0"/>
        <v>8244776.9700000007</v>
      </c>
    </row>
    <row r="23" spans="1:8" x14ac:dyDescent="0.2">
      <c r="C23" s="2"/>
      <c r="D23" s="2"/>
      <c r="E23" s="2"/>
      <c r="F23" s="2"/>
      <c r="G23" s="2"/>
      <c r="H23" s="4"/>
    </row>
    <row r="24" spans="1:8" x14ac:dyDescent="0.2">
      <c r="C24" s="2" t="s">
        <v>27</v>
      </c>
      <c r="D24" s="2"/>
      <c r="E24" s="2"/>
      <c r="F24" s="2"/>
      <c r="G24" s="2"/>
      <c r="H24" s="4"/>
    </row>
    <row r="25" spans="1:8" x14ac:dyDescent="0.2">
      <c r="C25" s="2" t="s">
        <v>28</v>
      </c>
      <c r="D25" s="2"/>
      <c r="E25" s="2"/>
      <c r="F25" s="2"/>
      <c r="G25" s="2"/>
      <c r="H25" s="4"/>
    </row>
    <row r="26" spans="1:8" x14ac:dyDescent="0.2">
      <c r="C26" s="2"/>
      <c r="D26" s="2"/>
      <c r="E26" s="2"/>
      <c r="F26" s="2"/>
      <c r="G26" s="2"/>
      <c r="H26" s="4"/>
    </row>
    <row r="27" spans="1:8" x14ac:dyDescent="0.2">
      <c r="C27" s="2"/>
      <c r="D27" s="2"/>
      <c r="E27" s="2"/>
      <c r="F27" s="2"/>
      <c r="G27" s="2"/>
      <c r="H27" s="4"/>
    </row>
    <row r="28" spans="1:8" x14ac:dyDescent="0.2">
      <c r="C28" s="2"/>
      <c r="D28" s="2"/>
      <c r="E28" s="2"/>
      <c r="G28" s="25" t="s">
        <v>29</v>
      </c>
      <c r="H28" s="25"/>
    </row>
    <row r="29" spans="1:8" x14ac:dyDescent="0.2">
      <c r="G29" s="26" t="s">
        <v>30</v>
      </c>
      <c r="H29" s="26"/>
    </row>
  </sheetData>
  <mergeCells count="3">
    <mergeCell ref="C6:D6"/>
    <mergeCell ref="G28:H28"/>
    <mergeCell ref="G29:H29"/>
  </mergeCells>
  <pageMargins left="0.45" right="0.4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A6" sqref="A6:B6"/>
    </sheetView>
  </sheetViews>
  <sheetFormatPr defaultRowHeight="12.75" x14ac:dyDescent="0.2"/>
  <cols>
    <col min="1" max="1" width="2.28515625" style="12" customWidth="1"/>
    <col min="2" max="2" width="26.7109375" style="1" customWidth="1"/>
    <col min="3" max="3" width="14.28515625" style="1" customWidth="1"/>
    <col min="4" max="4" width="14.85546875" style="1" customWidth="1"/>
    <col min="5" max="5" width="15.5703125" style="1" customWidth="1"/>
    <col min="6" max="7" width="21" style="1" customWidth="1"/>
    <col min="8" max="8" width="12.42578125" style="3" bestFit="1" customWidth="1"/>
    <col min="9" max="16384" width="9.140625" style="1"/>
  </cols>
  <sheetData>
    <row r="1" spans="1:8" x14ac:dyDescent="0.2">
      <c r="A1" s="12" t="s">
        <v>0</v>
      </c>
    </row>
    <row r="2" spans="1:8" x14ac:dyDescent="0.2">
      <c r="A2" s="12" t="s">
        <v>31</v>
      </c>
    </row>
    <row r="3" spans="1:8" x14ac:dyDescent="0.2">
      <c r="A3" s="12" t="s">
        <v>2</v>
      </c>
    </row>
    <row r="6" spans="1:8" s="18" customFormat="1" x14ac:dyDescent="0.2">
      <c r="A6" s="27" t="s">
        <v>3</v>
      </c>
      <c r="B6" s="28"/>
      <c r="C6" s="24" t="s">
        <v>4</v>
      </c>
      <c r="D6" s="24"/>
      <c r="E6" s="17" t="s">
        <v>7</v>
      </c>
      <c r="F6" s="17" t="s">
        <v>8</v>
      </c>
      <c r="G6" s="17" t="s">
        <v>9</v>
      </c>
      <c r="H6" s="19" t="s">
        <v>10</v>
      </c>
    </row>
    <row r="7" spans="1:8" ht="25.5" x14ac:dyDescent="0.2">
      <c r="A7" s="13"/>
      <c r="B7" s="11"/>
      <c r="C7" s="7" t="s">
        <v>5</v>
      </c>
      <c r="D7" s="7" t="s">
        <v>6</v>
      </c>
      <c r="E7" s="5"/>
      <c r="F7" s="5"/>
      <c r="G7" s="5"/>
      <c r="H7" s="6"/>
    </row>
    <row r="8" spans="1:8" x14ac:dyDescent="0.2">
      <c r="A8" s="13" t="s">
        <v>11</v>
      </c>
      <c r="B8" s="11"/>
      <c r="C8" s="5"/>
      <c r="D8" s="5"/>
      <c r="E8" s="5"/>
      <c r="F8" s="5"/>
      <c r="G8" s="5"/>
      <c r="H8" s="6"/>
    </row>
    <row r="9" spans="1:8" x14ac:dyDescent="0.2">
      <c r="A9" s="13"/>
      <c r="B9" s="11" t="s">
        <v>12</v>
      </c>
      <c r="C9" s="8">
        <v>1282035.07</v>
      </c>
      <c r="D9" s="8">
        <v>2991415.18</v>
      </c>
      <c r="E9" s="9" t="s">
        <v>13</v>
      </c>
      <c r="F9" s="9" t="s">
        <v>13</v>
      </c>
      <c r="G9" s="9" t="s">
        <v>13</v>
      </c>
      <c r="H9" s="10">
        <f>SUM(C9:G9)</f>
        <v>4273450.25</v>
      </c>
    </row>
    <row r="10" spans="1:8" x14ac:dyDescent="0.2">
      <c r="A10" s="13"/>
      <c r="B10" s="11" t="s">
        <v>14</v>
      </c>
      <c r="C10" s="8">
        <v>769907.71</v>
      </c>
      <c r="D10" s="8">
        <v>1796451.32</v>
      </c>
      <c r="E10" s="9" t="s">
        <v>13</v>
      </c>
      <c r="F10" s="9" t="s">
        <v>13</v>
      </c>
      <c r="G10" s="9" t="s">
        <v>13</v>
      </c>
      <c r="H10" s="10">
        <f t="shared" ref="H10:H22" si="0">SUM(C10:G10)</f>
        <v>2566359.0300000003</v>
      </c>
    </row>
    <row r="11" spans="1:8" ht="38.25" x14ac:dyDescent="0.2">
      <c r="A11" s="13"/>
      <c r="B11" s="14" t="s">
        <v>15</v>
      </c>
      <c r="C11" s="8">
        <v>2068792.7</v>
      </c>
      <c r="D11" s="8"/>
      <c r="E11" s="9" t="s">
        <v>13</v>
      </c>
      <c r="F11" s="9" t="s">
        <v>13</v>
      </c>
      <c r="G11" s="9" t="s">
        <v>13</v>
      </c>
      <c r="H11" s="10">
        <f t="shared" si="0"/>
        <v>2068792.7</v>
      </c>
    </row>
    <row r="12" spans="1:8" x14ac:dyDescent="0.2">
      <c r="A12" s="13"/>
      <c r="B12" s="15" t="s">
        <v>16</v>
      </c>
      <c r="C12" s="10">
        <f>SUM(C9:C11)</f>
        <v>4120735.48</v>
      </c>
      <c r="D12" s="10">
        <f>SUM(D9:D11)</f>
        <v>4787866.5</v>
      </c>
      <c r="E12" s="16"/>
      <c r="F12" s="16"/>
      <c r="G12" s="16"/>
      <c r="H12" s="10">
        <f t="shared" si="0"/>
        <v>8908601.9800000004</v>
      </c>
    </row>
    <row r="13" spans="1:8" x14ac:dyDescent="0.2">
      <c r="A13" s="13" t="s">
        <v>17</v>
      </c>
      <c r="B13" s="11"/>
      <c r="C13" s="8"/>
      <c r="D13" s="8"/>
      <c r="E13" s="9"/>
      <c r="F13" s="9"/>
      <c r="G13" s="9"/>
      <c r="H13" s="10">
        <f t="shared" si="0"/>
        <v>0</v>
      </c>
    </row>
    <row r="14" spans="1:8" x14ac:dyDescent="0.2">
      <c r="A14" s="13"/>
      <c r="B14" s="11" t="s">
        <v>18</v>
      </c>
      <c r="C14" s="8"/>
      <c r="D14" s="8"/>
      <c r="E14" s="9"/>
      <c r="F14" s="9"/>
      <c r="G14" s="9"/>
      <c r="H14" s="10">
        <f t="shared" si="0"/>
        <v>0</v>
      </c>
    </row>
    <row r="15" spans="1:8" x14ac:dyDescent="0.2">
      <c r="A15" s="13"/>
      <c r="B15" s="11" t="s">
        <v>19</v>
      </c>
      <c r="C15" s="8"/>
      <c r="D15" s="8"/>
      <c r="E15" s="9"/>
      <c r="F15" s="9"/>
      <c r="G15" s="9"/>
      <c r="H15" s="10">
        <f t="shared" si="0"/>
        <v>0</v>
      </c>
    </row>
    <row r="16" spans="1:8" x14ac:dyDescent="0.2">
      <c r="A16" s="13"/>
      <c r="B16" s="11" t="s">
        <v>20</v>
      </c>
      <c r="C16" s="8"/>
      <c r="D16" s="8"/>
      <c r="E16" s="9"/>
      <c r="F16" s="9"/>
      <c r="G16" s="9"/>
      <c r="H16" s="10">
        <f t="shared" si="0"/>
        <v>0</v>
      </c>
    </row>
    <row r="17" spans="1:8" x14ac:dyDescent="0.2">
      <c r="A17" s="13"/>
      <c r="B17" s="11" t="s">
        <v>21</v>
      </c>
      <c r="C17" s="8"/>
      <c r="D17" s="8">
        <v>18800</v>
      </c>
      <c r="E17" s="9"/>
      <c r="F17" s="9"/>
      <c r="G17" s="9"/>
      <c r="H17" s="10">
        <f t="shared" si="0"/>
        <v>18800</v>
      </c>
    </row>
    <row r="18" spans="1:8" x14ac:dyDescent="0.2">
      <c r="A18" s="13"/>
      <c r="B18" s="11" t="s">
        <v>22</v>
      </c>
      <c r="C18" s="8"/>
      <c r="D18" s="8">
        <v>626600.01</v>
      </c>
      <c r="E18" s="9"/>
      <c r="F18" s="9"/>
      <c r="G18" s="9"/>
      <c r="H18" s="10">
        <f t="shared" si="0"/>
        <v>626600.01</v>
      </c>
    </row>
    <row r="19" spans="1:8" x14ac:dyDescent="0.2">
      <c r="A19" s="13"/>
      <c r="B19" s="11" t="s">
        <v>23</v>
      </c>
      <c r="C19" s="8"/>
      <c r="D19" s="8">
        <v>18425</v>
      </c>
      <c r="E19" s="9"/>
      <c r="F19" s="9"/>
      <c r="G19" s="9"/>
      <c r="H19" s="10">
        <f t="shared" si="0"/>
        <v>18425</v>
      </c>
    </row>
    <row r="20" spans="1:8" x14ac:dyDescent="0.2">
      <c r="A20" s="13"/>
      <c r="B20" s="11" t="s">
        <v>24</v>
      </c>
      <c r="C20" s="8"/>
      <c r="D20" s="8"/>
      <c r="E20" s="9"/>
      <c r="F20" s="9"/>
      <c r="G20" s="9"/>
      <c r="H20" s="10">
        <f t="shared" si="0"/>
        <v>0</v>
      </c>
    </row>
    <row r="21" spans="1:8" x14ac:dyDescent="0.2">
      <c r="A21" s="13"/>
      <c r="B21" s="15" t="s">
        <v>25</v>
      </c>
      <c r="C21" s="10">
        <f>SUM(C14:C20)</f>
        <v>0</v>
      </c>
      <c r="D21" s="10">
        <f>SUM(D14:D20)</f>
        <v>663825.01</v>
      </c>
      <c r="E21" s="16"/>
      <c r="F21" s="16"/>
      <c r="G21" s="16"/>
      <c r="H21" s="10">
        <f t="shared" si="0"/>
        <v>663825.01</v>
      </c>
    </row>
    <row r="22" spans="1:8" x14ac:dyDescent="0.2">
      <c r="A22" s="13"/>
      <c r="B22" s="15" t="s">
        <v>26</v>
      </c>
      <c r="C22" s="10">
        <f>C12-C21</f>
        <v>4120735.48</v>
      </c>
      <c r="D22" s="10">
        <f>D12-D21</f>
        <v>4124041.49</v>
      </c>
      <c r="E22" s="9"/>
      <c r="F22" s="9"/>
      <c r="G22" s="9"/>
      <c r="H22" s="10">
        <f t="shared" si="0"/>
        <v>8244776.9700000007</v>
      </c>
    </row>
    <row r="23" spans="1:8" x14ac:dyDescent="0.2">
      <c r="C23" s="2"/>
      <c r="D23" s="2"/>
      <c r="E23" s="2"/>
      <c r="F23" s="2"/>
      <c r="G23" s="2"/>
      <c r="H23" s="4"/>
    </row>
    <row r="24" spans="1:8" x14ac:dyDescent="0.2">
      <c r="C24" s="2" t="s">
        <v>27</v>
      </c>
      <c r="D24" s="2"/>
      <c r="E24" s="2"/>
      <c r="F24" s="2"/>
      <c r="G24" s="2"/>
      <c r="H24" s="4"/>
    </row>
    <row r="25" spans="1:8" x14ac:dyDescent="0.2">
      <c r="C25" s="2" t="s">
        <v>28</v>
      </c>
      <c r="D25" s="2"/>
      <c r="E25" s="2"/>
      <c r="F25" s="2"/>
      <c r="G25" s="2"/>
      <c r="H25" s="4"/>
    </row>
    <row r="26" spans="1:8" x14ac:dyDescent="0.2">
      <c r="C26" s="2"/>
      <c r="D26" s="2"/>
      <c r="E26" s="2"/>
      <c r="F26" s="2"/>
      <c r="G26" s="2"/>
      <c r="H26" s="4"/>
    </row>
    <row r="27" spans="1:8" x14ac:dyDescent="0.2">
      <c r="C27" s="2"/>
      <c r="D27" s="2"/>
      <c r="E27" s="2"/>
      <c r="F27" s="2"/>
      <c r="G27" s="2"/>
      <c r="H27" s="4"/>
    </row>
    <row r="28" spans="1:8" x14ac:dyDescent="0.2">
      <c r="C28" s="2"/>
      <c r="D28" s="2"/>
      <c r="E28" s="2"/>
      <c r="G28" s="25" t="s">
        <v>29</v>
      </c>
      <c r="H28" s="25"/>
    </row>
    <row r="29" spans="1:8" x14ac:dyDescent="0.2">
      <c r="G29" s="26" t="s">
        <v>30</v>
      </c>
      <c r="H29" s="26"/>
    </row>
  </sheetData>
  <mergeCells count="4">
    <mergeCell ref="C6:D6"/>
    <mergeCell ref="G28:H28"/>
    <mergeCell ref="G29:H29"/>
    <mergeCell ref="A6:B6"/>
  </mergeCells>
  <pageMargins left="0.45" right="0.4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5" sqref="K5:K7"/>
    </sheetView>
  </sheetViews>
  <sheetFormatPr defaultRowHeight="12.75" x14ac:dyDescent="0.2"/>
  <cols>
    <col min="1" max="1" width="2.28515625" style="12" customWidth="1"/>
    <col min="2" max="2" width="26.7109375" style="1" customWidth="1"/>
    <col min="3" max="3" width="14.28515625" style="1" customWidth="1"/>
    <col min="4" max="4" width="14.85546875" style="1" customWidth="1"/>
    <col min="5" max="5" width="12.28515625" style="1" customWidth="1"/>
    <col min="6" max="6" width="18.42578125" style="1" customWidth="1"/>
    <col min="7" max="7" width="18.28515625" style="1" customWidth="1"/>
    <col min="8" max="8" width="13.7109375" style="3" customWidth="1"/>
    <col min="9" max="10" width="9.140625" style="1"/>
    <col min="11" max="11" width="15.140625" style="1" customWidth="1"/>
    <col min="12" max="16384" width="9.140625" style="1"/>
  </cols>
  <sheetData>
    <row r="1" spans="1:11" x14ac:dyDescent="0.2">
      <c r="A1" s="12" t="s">
        <v>0</v>
      </c>
    </row>
    <row r="2" spans="1:11" x14ac:dyDescent="0.2">
      <c r="A2" s="12" t="s">
        <v>32</v>
      </c>
    </row>
    <row r="3" spans="1:11" x14ac:dyDescent="0.2">
      <c r="A3" s="12" t="s">
        <v>2</v>
      </c>
    </row>
    <row r="5" spans="1:11" x14ac:dyDescent="0.2">
      <c r="K5" s="2"/>
    </row>
    <row r="6" spans="1:11" s="21" customFormat="1" x14ac:dyDescent="0.2">
      <c r="A6" s="27" t="s">
        <v>3</v>
      </c>
      <c r="B6" s="28"/>
      <c r="C6" s="24" t="s">
        <v>4</v>
      </c>
      <c r="D6" s="24"/>
      <c r="E6" s="20" t="s">
        <v>7</v>
      </c>
      <c r="F6" s="20" t="s">
        <v>8</v>
      </c>
      <c r="G6" s="20" t="s">
        <v>9</v>
      </c>
      <c r="H6" s="19" t="s">
        <v>10</v>
      </c>
      <c r="K6" s="22"/>
    </row>
    <row r="7" spans="1:11" ht="25.5" x14ac:dyDescent="0.2">
      <c r="A7" s="13"/>
      <c r="B7" s="11"/>
      <c r="C7" s="7" t="s">
        <v>5</v>
      </c>
      <c r="D7" s="7" t="s">
        <v>6</v>
      </c>
      <c r="E7" s="5"/>
      <c r="F7" s="5"/>
      <c r="G7" s="5"/>
      <c r="H7" s="6"/>
      <c r="K7" s="23"/>
    </row>
    <row r="8" spans="1:11" x14ac:dyDescent="0.2">
      <c r="A8" s="13" t="s">
        <v>11</v>
      </c>
      <c r="B8" s="11"/>
      <c r="C8" s="5"/>
      <c r="D8" s="5"/>
      <c r="E8" s="5"/>
      <c r="F8" s="5"/>
      <c r="G8" s="5"/>
      <c r="H8" s="6"/>
    </row>
    <row r="9" spans="1:11" x14ac:dyDescent="0.2">
      <c r="A9" s="13"/>
      <c r="B9" s="11" t="s">
        <v>12</v>
      </c>
      <c r="C9" s="8">
        <v>1352451.38</v>
      </c>
      <c r="D9" s="8">
        <v>3205719.88</v>
      </c>
      <c r="E9" s="9" t="s">
        <v>13</v>
      </c>
      <c r="F9" s="9" t="s">
        <v>13</v>
      </c>
      <c r="G9" s="9" t="s">
        <v>13</v>
      </c>
      <c r="H9" s="10">
        <f>SUM(C9:G9)</f>
        <v>4558171.26</v>
      </c>
    </row>
    <row r="10" spans="1:11" x14ac:dyDescent="0.2">
      <c r="A10" s="13"/>
      <c r="B10" s="11" t="s">
        <v>33</v>
      </c>
      <c r="C10" s="8"/>
      <c r="D10" s="8">
        <v>3035204.22</v>
      </c>
      <c r="E10" s="9" t="s">
        <v>13</v>
      </c>
      <c r="F10" s="9" t="s">
        <v>13</v>
      </c>
      <c r="G10" s="9" t="s">
        <v>13</v>
      </c>
      <c r="H10" s="10">
        <f t="shared" ref="H10:H22" si="0">SUM(C10:G10)</f>
        <v>3035204.22</v>
      </c>
    </row>
    <row r="11" spans="1:11" ht="38.25" x14ac:dyDescent="0.2">
      <c r="A11" s="13"/>
      <c r="B11" s="14" t="s">
        <v>15</v>
      </c>
      <c r="C11" s="8">
        <v>1797109.57</v>
      </c>
      <c r="D11" s="8"/>
      <c r="E11" s="9" t="s">
        <v>13</v>
      </c>
      <c r="F11" s="9" t="s">
        <v>13</v>
      </c>
      <c r="G11" s="9" t="s">
        <v>13</v>
      </c>
      <c r="H11" s="10">
        <f t="shared" si="0"/>
        <v>1797109.57</v>
      </c>
    </row>
    <row r="12" spans="1:11" x14ac:dyDescent="0.2">
      <c r="A12" s="13"/>
      <c r="B12" s="15" t="s">
        <v>16</v>
      </c>
      <c r="C12" s="10">
        <f>SUM(C9:C11)</f>
        <v>3149560.95</v>
      </c>
      <c r="D12" s="10">
        <f>SUM(D9:D11)</f>
        <v>6240924.0999999996</v>
      </c>
      <c r="E12" s="16"/>
      <c r="F12" s="16"/>
      <c r="G12" s="16"/>
      <c r="H12" s="10">
        <f t="shared" si="0"/>
        <v>9390485.0500000007</v>
      </c>
    </row>
    <row r="13" spans="1:11" x14ac:dyDescent="0.2">
      <c r="A13" s="13" t="s">
        <v>17</v>
      </c>
      <c r="B13" s="11"/>
      <c r="C13" s="8"/>
      <c r="D13" s="8"/>
      <c r="E13" s="9"/>
      <c r="F13" s="9"/>
      <c r="G13" s="9"/>
      <c r="H13" s="10">
        <f t="shared" si="0"/>
        <v>0</v>
      </c>
    </row>
    <row r="14" spans="1:11" x14ac:dyDescent="0.2">
      <c r="A14" s="13"/>
      <c r="B14" s="11" t="s">
        <v>35</v>
      </c>
      <c r="C14" s="8"/>
      <c r="D14" s="8">
        <v>2000</v>
      </c>
      <c r="E14" s="9"/>
      <c r="F14" s="9"/>
      <c r="G14" s="9"/>
      <c r="H14" s="10">
        <f t="shared" si="0"/>
        <v>2000</v>
      </c>
    </row>
    <row r="15" spans="1:11" x14ac:dyDescent="0.2">
      <c r="A15" s="13"/>
      <c r="B15" s="11" t="s">
        <v>34</v>
      </c>
      <c r="C15" s="8"/>
      <c r="D15" s="8">
        <v>61000</v>
      </c>
      <c r="E15" s="9"/>
      <c r="F15" s="9"/>
      <c r="G15" s="9"/>
      <c r="H15" s="10">
        <f t="shared" si="0"/>
        <v>61000</v>
      </c>
    </row>
    <row r="16" spans="1:11" x14ac:dyDescent="0.2">
      <c r="A16" s="13"/>
      <c r="B16" s="11" t="s">
        <v>36</v>
      </c>
      <c r="C16" s="8"/>
      <c r="D16" s="8">
        <v>1600</v>
      </c>
      <c r="E16" s="9"/>
      <c r="F16" s="9"/>
      <c r="G16" s="9"/>
      <c r="H16" s="10">
        <f t="shared" si="0"/>
        <v>1600</v>
      </c>
    </row>
    <row r="17" spans="1:8" x14ac:dyDescent="0.2">
      <c r="A17" s="13"/>
      <c r="B17" s="11" t="s">
        <v>21</v>
      </c>
      <c r="C17" s="8"/>
      <c r="D17" s="8">
        <v>110000</v>
      </c>
      <c r="E17" s="9"/>
      <c r="F17" s="9"/>
      <c r="G17" s="9"/>
      <c r="H17" s="10">
        <f t="shared" si="0"/>
        <v>110000</v>
      </c>
    </row>
    <row r="18" spans="1:8" x14ac:dyDescent="0.2">
      <c r="A18" s="13"/>
      <c r="B18" s="11" t="s">
        <v>22</v>
      </c>
      <c r="C18" s="8"/>
      <c r="D18" s="8"/>
      <c r="E18" s="9"/>
      <c r="F18" s="9"/>
      <c r="G18" s="9"/>
      <c r="H18" s="10">
        <f t="shared" si="0"/>
        <v>0</v>
      </c>
    </row>
    <row r="19" spans="1:8" x14ac:dyDescent="0.2">
      <c r="A19" s="13"/>
      <c r="B19" s="11" t="s">
        <v>23</v>
      </c>
      <c r="C19" s="8"/>
      <c r="D19" s="8">
        <v>92500</v>
      </c>
      <c r="E19" s="9"/>
      <c r="F19" s="9"/>
      <c r="G19" s="9"/>
      <c r="H19" s="10">
        <f t="shared" si="0"/>
        <v>92500</v>
      </c>
    </row>
    <row r="20" spans="1:8" x14ac:dyDescent="0.2">
      <c r="A20" s="13"/>
      <c r="B20" s="11" t="s">
        <v>24</v>
      </c>
      <c r="C20" s="8"/>
      <c r="D20" s="8"/>
      <c r="E20" s="9"/>
      <c r="F20" s="9"/>
      <c r="G20" s="9"/>
      <c r="H20" s="10">
        <f t="shared" si="0"/>
        <v>0</v>
      </c>
    </row>
    <row r="21" spans="1:8" x14ac:dyDescent="0.2">
      <c r="A21" s="13"/>
      <c r="B21" s="15" t="s">
        <v>25</v>
      </c>
      <c r="C21" s="10">
        <f>SUM(C14:C20)</f>
        <v>0</v>
      </c>
      <c r="D21" s="10">
        <f>SUM(D14:D20)</f>
        <v>267100</v>
      </c>
      <c r="E21" s="16"/>
      <c r="F21" s="16"/>
      <c r="G21" s="16"/>
      <c r="H21" s="10">
        <f t="shared" si="0"/>
        <v>267100</v>
      </c>
    </row>
    <row r="22" spans="1:8" x14ac:dyDescent="0.2">
      <c r="A22" s="13"/>
      <c r="B22" s="15" t="s">
        <v>26</v>
      </c>
      <c r="C22" s="10">
        <f>C12-C21</f>
        <v>3149560.95</v>
      </c>
      <c r="D22" s="10">
        <f>D12-D21</f>
        <v>5973824.0999999996</v>
      </c>
      <c r="E22" s="9"/>
      <c r="F22" s="9"/>
      <c r="G22" s="9"/>
      <c r="H22" s="10">
        <f t="shared" si="0"/>
        <v>9123385.0500000007</v>
      </c>
    </row>
    <row r="23" spans="1:8" x14ac:dyDescent="0.2">
      <c r="C23" s="2"/>
      <c r="D23" s="2"/>
      <c r="E23" s="2"/>
      <c r="F23" s="2"/>
      <c r="G23" s="2"/>
      <c r="H23" s="4"/>
    </row>
    <row r="24" spans="1:8" x14ac:dyDescent="0.2">
      <c r="C24" s="2" t="s">
        <v>27</v>
      </c>
      <c r="D24" s="2"/>
      <c r="E24" s="2"/>
      <c r="F24" s="2"/>
      <c r="G24" s="2"/>
      <c r="H24" s="4"/>
    </row>
    <row r="25" spans="1:8" x14ac:dyDescent="0.2">
      <c r="C25" s="2" t="s">
        <v>28</v>
      </c>
      <c r="D25" s="2"/>
      <c r="E25" s="2"/>
      <c r="F25" s="2"/>
      <c r="G25" s="2"/>
      <c r="H25" s="4"/>
    </row>
    <row r="26" spans="1:8" x14ac:dyDescent="0.2">
      <c r="C26" s="2"/>
      <c r="D26" s="2"/>
      <c r="E26" s="2"/>
      <c r="F26" s="2"/>
      <c r="G26" s="2"/>
      <c r="H26" s="4"/>
    </row>
    <row r="27" spans="1:8" x14ac:dyDescent="0.2">
      <c r="C27" s="2"/>
      <c r="D27" s="2"/>
      <c r="E27" s="2"/>
      <c r="F27" s="2"/>
      <c r="G27" s="2"/>
      <c r="H27" s="4"/>
    </row>
    <row r="28" spans="1:8" x14ac:dyDescent="0.2">
      <c r="C28" s="2"/>
      <c r="D28" s="2"/>
      <c r="E28" s="2"/>
      <c r="G28" s="25" t="s">
        <v>29</v>
      </c>
      <c r="H28" s="25"/>
    </row>
    <row r="29" spans="1:8" x14ac:dyDescent="0.2">
      <c r="G29" s="26" t="s">
        <v>30</v>
      </c>
      <c r="H29" s="26"/>
    </row>
  </sheetData>
  <sheetProtection password="CCFC" sheet="1" objects="1" scenarios="1" selectLockedCells="1" selectUnlockedCells="1"/>
  <mergeCells count="4">
    <mergeCell ref="A6:B6"/>
    <mergeCell ref="C6:D6"/>
    <mergeCell ref="G28:H28"/>
    <mergeCell ref="G29:H29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2nd qtr</vt:lpstr>
      <vt:lpstr>3rd qtr</vt:lpstr>
      <vt:lpstr>1ST QTR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Station-pc</dc:creator>
  <cp:lastModifiedBy>User</cp:lastModifiedBy>
  <cp:lastPrinted>2017-05-16T07:52:55Z</cp:lastPrinted>
  <dcterms:created xsi:type="dcterms:W3CDTF">2016-10-24T08:19:20Z</dcterms:created>
  <dcterms:modified xsi:type="dcterms:W3CDTF">2018-02-01T15:07:18Z</dcterms:modified>
</cp:coreProperties>
</file>