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19875" windowHeight="7710" activeTab="1"/>
  </bookViews>
  <sheets>
    <sheet name="Sheet1" sheetId="1" r:id="rId1"/>
    <sheet name="Final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3" i="2" l="1"/>
  <c r="C23" i="2"/>
  <c r="H23" i="2" s="1"/>
  <c r="H21" i="2"/>
  <c r="H20" i="2"/>
  <c r="H19" i="2"/>
  <c r="O18" i="2"/>
  <c r="H18" i="2"/>
  <c r="H17" i="2"/>
  <c r="H16" i="2"/>
  <c r="H15" i="2"/>
  <c r="H14" i="2"/>
  <c r="D12" i="2"/>
  <c r="D24" i="2" s="1"/>
  <c r="C12" i="2"/>
  <c r="H11" i="2"/>
  <c r="L10" i="2"/>
  <c r="H10" i="2"/>
  <c r="H9" i="2"/>
  <c r="H12" i="2" l="1"/>
  <c r="C24" i="2"/>
  <c r="H24" i="2" s="1"/>
  <c r="D23" i="1"/>
  <c r="C23" i="1"/>
  <c r="H23" i="1" s="1"/>
  <c r="H21" i="1"/>
  <c r="H20" i="1"/>
  <c r="H19" i="1"/>
  <c r="O18" i="1"/>
  <c r="H18" i="1"/>
  <c r="H17" i="1"/>
  <c r="H16" i="1"/>
  <c r="H15" i="1"/>
  <c r="H14" i="1"/>
  <c r="D12" i="1"/>
  <c r="D24" i="1" s="1"/>
  <c r="C12" i="1"/>
  <c r="H12" i="1" s="1"/>
  <c r="H11" i="1"/>
  <c r="L10" i="1"/>
  <c r="H10" i="1"/>
  <c r="H9" i="1"/>
  <c r="C24" i="1" l="1"/>
  <c r="H24" i="1" s="1"/>
</calcChain>
</file>

<file path=xl/sharedStrings.xml><?xml version="1.0" encoding="utf-8"?>
<sst xmlns="http://schemas.openxmlformats.org/spreadsheetml/2006/main" count="80" uniqueCount="32">
  <si>
    <t>LOCAL DISASTER RISK REDUCTION AND MANAGEMENT FUND UTILIZATION</t>
  </si>
  <si>
    <t>For the 1st Quarter Ended March 31, 2018</t>
  </si>
  <si>
    <t>Municipality of Pilar, Bohol</t>
  </si>
  <si>
    <t>Particulars</t>
  </si>
  <si>
    <t>LDRRMF</t>
  </si>
  <si>
    <t>NDRRMF</t>
  </si>
  <si>
    <t>From Other LGUs</t>
  </si>
  <si>
    <t>From Other Sources</t>
  </si>
  <si>
    <t>Total</t>
  </si>
  <si>
    <t>Quick Response Fund (QRF) 30%</t>
  </si>
  <si>
    <t>Mitigation Fund 70%</t>
  </si>
  <si>
    <t>A. Sources of Funds</t>
  </si>
  <si>
    <t>Current Appropriations</t>
  </si>
  <si>
    <t>NONE</t>
  </si>
  <si>
    <t>Continuing Appropriation</t>
  </si>
  <si>
    <t>Previous Years' Appropriation transferred to the Special Trust Fund</t>
  </si>
  <si>
    <t>Total Funds Available</t>
  </si>
  <si>
    <t>B. Utilization</t>
  </si>
  <si>
    <t>Municipal Reforestation Progam</t>
  </si>
  <si>
    <t>DRRM Equipment</t>
  </si>
  <si>
    <t>Stockpiling</t>
  </si>
  <si>
    <t>Trainings</t>
  </si>
  <si>
    <t>Construction of DRRM Building</t>
  </si>
  <si>
    <t>Rescue Vehicle</t>
  </si>
  <si>
    <t>Emergency Response Program</t>
  </si>
  <si>
    <t xml:space="preserve">IT Equipment for IEC </t>
  </si>
  <si>
    <t>Total Utilization</t>
  </si>
  <si>
    <t>Unutilized Balance</t>
  </si>
  <si>
    <t>I hereby certify that I have reviewed the documents and hereby attest to the veracity and correction of the data or</t>
  </si>
  <si>
    <t>information contained in this documents.</t>
  </si>
  <si>
    <t>ELAINE E. RESUSTA, CPA</t>
  </si>
  <si>
    <t>Municipal Accountant- Designate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</si>
</sst>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43" fontId="2" fillId="0" borderId="0" xfId="1" applyFo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3" fillId="0" borderId="3" xfId="0" applyFont="1" applyBorder="1"/>
    <xf numFmtId="4" fontId="2" fillId="0" borderId="0" xfId="0" applyNumberFormat="1" applyFont="1"/>
    <xf numFmtId="43" fontId="1" fillId="0" borderId="3" xfId="1" applyFont="1" applyBorder="1" applyAlignment="1">
      <alignment horizontal="right" vertical="center"/>
    </xf>
    <xf numFmtId="4" fontId="1" fillId="0" borderId="0" xfId="0" applyNumberFormat="1" applyFont="1"/>
    <xf numFmtId="43" fontId="2" fillId="0" borderId="3" xfId="1" applyFont="1" applyBorder="1" applyAlignment="1">
      <alignment horizontal="center"/>
    </xf>
    <xf numFmtId="43" fontId="3" fillId="0" borderId="3" xfId="1" applyFont="1" applyBorder="1"/>
    <xf numFmtId="43" fontId="2" fillId="0" borderId="3" xfId="1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/>
    <xf numFmtId="43" fontId="3" fillId="0" borderId="3" xfId="1" applyFont="1" applyBorder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26</xdr:row>
      <xdr:rowOff>152400</xdr:rowOff>
    </xdr:from>
    <xdr:to>
      <xdr:col>7</xdr:col>
      <xdr:colOff>428625</xdr:colOff>
      <xdr:row>31</xdr:row>
      <xdr:rowOff>24430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4876800"/>
          <a:ext cx="1247775" cy="681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sqref="A1:XFD1048576"/>
    </sheetView>
  </sheetViews>
  <sheetFormatPr defaultRowHeight="12.75" x14ac:dyDescent="0.2"/>
  <cols>
    <col min="1" max="1" width="2.28515625" style="1" customWidth="1"/>
    <col min="2" max="2" width="26.7109375" style="2" customWidth="1"/>
    <col min="3" max="3" width="14.28515625" style="2" customWidth="1"/>
    <col min="4" max="4" width="14.85546875" style="2" customWidth="1"/>
    <col min="5" max="5" width="12.28515625" style="2" customWidth="1"/>
    <col min="6" max="6" width="18.42578125" style="2" customWidth="1"/>
    <col min="7" max="7" width="18.28515625" style="2" customWidth="1"/>
    <col min="8" max="8" width="13.7109375" style="3" customWidth="1"/>
    <col min="9" max="10" width="9.140625" style="2"/>
    <col min="11" max="11" width="15.140625" style="2" customWidth="1"/>
    <col min="12" max="12" width="14.85546875" style="2" customWidth="1"/>
    <col min="13" max="13" width="13.42578125" style="2" customWidth="1"/>
    <col min="14" max="14" width="9.140625" style="2"/>
    <col min="15" max="15" width="11" style="2" bestFit="1" customWidth="1"/>
    <col min="16" max="16384" width="9.140625" style="2"/>
  </cols>
  <sheetData>
    <row r="1" spans="1:13" x14ac:dyDescent="0.2">
      <c r="A1" s="1" t="s">
        <v>0</v>
      </c>
    </row>
    <row r="2" spans="1:13" x14ac:dyDescent="0.2">
      <c r="A2" s="1" t="s">
        <v>1</v>
      </c>
    </row>
    <row r="3" spans="1:13" x14ac:dyDescent="0.2">
      <c r="A3" s="1" t="s">
        <v>2</v>
      </c>
    </row>
    <row r="4" spans="1:13" x14ac:dyDescent="0.2">
      <c r="L4" s="4"/>
    </row>
    <row r="5" spans="1:13" x14ac:dyDescent="0.2">
      <c r="K5" s="5"/>
    </row>
    <row r="6" spans="1:13" s="8" customFormat="1" x14ac:dyDescent="0.2">
      <c r="A6" s="27" t="s">
        <v>3</v>
      </c>
      <c r="B6" s="28"/>
      <c r="C6" s="29" t="s">
        <v>4</v>
      </c>
      <c r="D6" s="29"/>
      <c r="E6" s="6" t="s">
        <v>5</v>
      </c>
      <c r="F6" s="6" t="s">
        <v>6</v>
      </c>
      <c r="G6" s="6" t="s">
        <v>7</v>
      </c>
      <c r="H6" s="7" t="s">
        <v>8</v>
      </c>
      <c r="K6" s="9"/>
    </row>
    <row r="7" spans="1:13" ht="25.5" x14ac:dyDescent="0.2">
      <c r="A7" s="10"/>
      <c r="B7" s="11"/>
      <c r="C7" s="12" t="s">
        <v>9</v>
      </c>
      <c r="D7" s="12" t="s">
        <v>10</v>
      </c>
      <c r="E7" s="13"/>
      <c r="F7" s="13"/>
      <c r="G7" s="13"/>
      <c r="H7" s="14"/>
      <c r="K7" s="4"/>
      <c r="M7" s="15"/>
    </row>
    <row r="8" spans="1:13" x14ac:dyDescent="0.2">
      <c r="A8" s="10" t="s">
        <v>11</v>
      </c>
      <c r="B8" s="11"/>
      <c r="C8" s="13"/>
      <c r="D8" s="13"/>
      <c r="E8" s="13"/>
      <c r="F8" s="13"/>
      <c r="G8" s="13"/>
      <c r="H8" s="14"/>
      <c r="K8" s="4"/>
      <c r="M8" s="15"/>
    </row>
    <row r="9" spans="1:13" ht="15" x14ac:dyDescent="0.25">
      <c r="A9" s="10"/>
      <c r="B9" s="11" t="s">
        <v>12</v>
      </c>
      <c r="C9" s="16">
        <v>1497821.25</v>
      </c>
      <c r="D9" s="17">
        <v>3494916.24</v>
      </c>
      <c r="E9" s="18" t="s">
        <v>13</v>
      </c>
      <c r="F9" s="18" t="s">
        <v>13</v>
      </c>
      <c r="G9" s="18" t="s">
        <v>13</v>
      </c>
      <c r="H9" s="19">
        <f>SUM(C9:G9)</f>
        <v>4992737.49</v>
      </c>
      <c r="K9" s="4"/>
      <c r="M9" s="15"/>
    </row>
    <row r="10" spans="1:13" x14ac:dyDescent="0.2">
      <c r="A10" s="10"/>
      <c r="B10" s="11" t="s">
        <v>14</v>
      </c>
      <c r="C10" s="20">
        <v>1797109.57</v>
      </c>
      <c r="D10" s="20">
        <v>4536255.92</v>
      </c>
      <c r="E10" s="18" t="s">
        <v>13</v>
      </c>
      <c r="F10" s="18" t="s">
        <v>13</v>
      </c>
      <c r="G10" s="18" t="s">
        <v>13</v>
      </c>
      <c r="H10" s="19">
        <f t="shared" ref="H10:H24" si="0">SUM(C10:G10)</f>
        <v>6333365.4900000002</v>
      </c>
      <c r="K10" s="15"/>
      <c r="L10" s="4">
        <f>K9-K11</f>
        <v>0</v>
      </c>
      <c r="M10" s="15"/>
    </row>
    <row r="11" spans="1:13" ht="38.25" x14ac:dyDescent="0.2">
      <c r="A11" s="10"/>
      <c r="B11" s="21" t="s">
        <v>15</v>
      </c>
      <c r="C11" s="20">
        <v>1352451.38</v>
      </c>
      <c r="D11" s="20">
        <v>630635.43000000005</v>
      </c>
      <c r="E11" s="18" t="s">
        <v>13</v>
      </c>
      <c r="F11" s="18" t="s">
        <v>13</v>
      </c>
      <c r="G11" s="18" t="s">
        <v>13</v>
      </c>
      <c r="H11" s="19">
        <f t="shared" si="0"/>
        <v>1983086.81</v>
      </c>
      <c r="K11" s="15"/>
    </row>
    <row r="12" spans="1:13" x14ac:dyDescent="0.2">
      <c r="A12" s="10"/>
      <c r="B12" s="22" t="s">
        <v>16</v>
      </c>
      <c r="C12" s="19">
        <f>SUM(C9:C11)</f>
        <v>4647382.2</v>
      </c>
      <c r="D12" s="19">
        <f>SUM(D9:D11)</f>
        <v>8661807.5899999999</v>
      </c>
      <c r="E12" s="23"/>
      <c r="F12" s="23"/>
      <c r="G12" s="23"/>
      <c r="H12" s="19">
        <f t="shared" si="0"/>
        <v>13309189.789999999</v>
      </c>
    </row>
    <row r="13" spans="1:13" x14ac:dyDescent="0.2">
      <c r="A13" s="10" t="s">
        <v>17</v>
      </c>
      <c r="B13" s="11"/>
      <c r="C13" s="20"/>
      <c r="D13" s="20"/>
      <c r="E13" s="18"/>
      <c r="F13" s="18"/>
      <c r="G13" s="18"/>
      <c r="H13" s="19"/>
    </row>
    <row r="14" spans="1:13" x14ac:dyDescent="0.2">
      <c r="A14" s="10"/>
      <c r="B14" s="11" t="s">
        <v>18</v>
      </c>
      <c r="C14" s="20"/>
      <c r="D14" s="20">
        <v>11200</v>
      </c>
      <c r="E14" s="18"/>
      <c r="F14" s="18"/>
      <c r="G14" s="18"/>
      <c r="H14" s="19">
        <f t="shared" si="0"/>
        <v>11200</v>
      </c>
      <c r="K14" s="4"/>
    </row>
    <row r="15" spans="1:13" x14ac:dyDescent="0.2">
      <c r="A15" s="10"/>
      <c r="B15" s="11" t="s">
        <v>19</v>
      </c>
      <c r="C15" s="20"/>
      <c r="D15" s="20"/>
      <c r="E15" s="18"/>
      <c r="F15" s="18"/>
      <c r="G15" s="18"/>
      <c r="H15" s="19">
        <f t="shared" si="0"/>
        <v>0</v>
      </c>
      <c r="K15" s="4"/>
    </row>
    <row r="16" spans="1:13" x14ac:dyDescent="0.2">
      <c r="A16" s="10"/>
      <c r="B16" s="11" t="s">
        <v>20</v>
      </c>
      <c r="C16" s="20"/>
      <c r="D16" s="20">
        <v>700</v>
      </c>
      <c r="E16" s="18"/>
      <c r="F16" s="18"/>
      <c r="G16" s="18"/>
      <c r="H16" s="19">
        <f t="shared" si="0"/>
        <v>700</v>
      </c>
      <c r="K16" s="4"/>
    </row>
    <row r="17" spans="1:15" x14ac:dyDescent="0.2">
      <c r="A17" s="10"/>
      <c r="B17" s="11" t="s">
        <v>21</v>
      </c>
      <c r="C17" s="20"/>
      <c r="D17" s="20">
        <v>57000</v>
      </c>
      <c r="E17" s="18"/>
      <c r="F17" s="18"/>
      <c r="G17" s="18"/>
      <c r="H17" s="19">
        <f t="shared" si="0"/>
        <v>57000</v>
      </c>
      <c r="K17" s="4"/>
      <c r="M17" s="15"/>
    </row>
    <row r="18" spans="1:15" x14ac:dyDescent="0.2">
      <c r="A18" s="10"/>
      <c r="B18" s="11" t="s">
        <v>22</v>
      </c>
      <c r="C18" s="20"/>
      <c r="D18" s="20"/>
      <c r="E18" s="18"/>
      <c r="F18" s="18"/>
      <c r="G18" s="18"/>
      <c r="H18" s="19">
        <f t="shared" si="0"/>
        <v>0</v>
      </c>
      <c r="K18" s="4"/>
      <c r="M18" s="15"/>
      <c r="O18" s="4">
        <f>K18-M18</f>
        <v>0</v>
      </c>
    </row>
    <row r="19" spans="1:15" x14ac:dyDescent="0.2">
      <c r="A19" s="10"/>
      <c r="B19" s="21" t="s">
        <v>23</v>
      </c>
      <c r="C19" s="20"/>
      <c r="D19" s="20"/>
      <c r="E19" s="18"/>
      <c r="F19" s="18"/>
      <c r="G19" s="18"/>
      <c r="H19" s="19">
        <f t="shared" si="0"/>
        <v>0</v>
      </c>
      <c r="K19" s="4"/>
      <c r="O19" s="15"/>
    </row>
    <row r="20" spans="1:15" x14ac:dyDescent="0.2">
      <c r="A20" s="10"/>
      <c r="B20" s="11" t="s">
        <v>24</v>
      </c>
      <c r="C20" s="20"/>
      <c r="D20" s="20">
        <v>239229.8</v>
      </c>
      <c r="E20" s="18"/>
      <c r="F20" s="18"/>
      <c r="G20" s="18"/>
      <c r="H20" s="19">
        <f>D20</f>
        <v>239229.8</v>
      </c>
      <c r="K20" s="4"/>
    </row>
    <row r="21" spans="1:15" x14ac:dyDescent="0.2">
      <c r="A21" s="10"/>
      <c r="B21" s="11" t="s">
        <v>25</v>
      </c>
      <c r="C21" s="20"/>
      <c r="D21" s="20"/>
      <c r="E21" s="18"/>
      <c r="F21" s="18"/>
      <c r="G21" s="18"/>
      <c r="H21" s="19">
        <f t="shared" si="0"/>
        <v>0</v>
      </c>
      <c r="K21" s="4"/>
    </row>
    <row r="22" spans="1:15" x14ac:dyDescent="0.2">
      <c r="A22" s="10"/>
      <c r="B22" s="11"/>
      <c r="C22" s="20"/>
      <c r="D22" s="20"/>
      <c r="E22" s="18"/>
      <c r="F22" s="18"/>
      <c r="G22" s="18"/>
      <c r="H22" s="19"/>
      <c r="K22" s="4"/>
    </row>
    <row r="23" spans="1:15" x14ac:dyDescent="0.2">
      <c r="A23" s="10"/>
      <c r="B23" s="22" t="s">
        <v>26</v>
      </c>
      <c r="C23" s="19">
        <f>SUM(C14:C21)</f>
        <v>0</v>
      </c>
      <c r="D23" s="19">
        <f>SUM(D14:D21)</f>
        <v>308129.8</v>
      </c>
      <c r="E23" s="23"/>
      <c r="F23" s="23"/>
      <c r="G23" s="23"/>
      <c r="H23" s="19">
        <f t="shared" si="0"/>
        <v>308129.8</v>
      </c>
    </row>
    <row r="24" spans="1:15" x14ac:dyDescent="0.2">
      <c r="A24" s="10"/>
      <c r="B24" s="22" t="s">
        <v>27</v>
      </c>
      <c r="C24" s="19">
        <f>C12-C23</f>
        <v>4647382.2</v>
      </c>
      <c r="D24" s="19">
        <f>D12-D23</f>
        <v>8353677.79</v>
      </c>
      <c r="E24" s="18"/>
      <c r="F24" s="18"/>
      <c r="G24" s="18"/>
      <c r="H24" s="19">
        <f t="shared" si="0"/>
        <v>13001059.99</v>
      </c>
    </row>
    <row r="25" spans="1:15" x14ac:dyDescent="0.2">
      <c r="C25" s="5"/>
      <c r="D25" s="5"/>
      <c r="E25" s="5"/>
      <c r="F25" s="5"/>
      <c r="G25" s="5"/>
      <c r="H25" s="24"/>
    </row>
    <row r="26" spans="1:15" x14ac:dyDescent="0.2">
      <c r="C26" s="5" t="s">
        <v>28</v>
      </c>
      <c r="D26" s="5"/>
      <c r="E26" s="5"/>
      <c r="F26" s="5"/>
      <c r="G26" s="5"/>
      <c r="H26" s="24"/>
    </row>
    <row r="27" spans="1:15" x14ac:dyDescent="0.2">
      <c r="C27" s="5" t="s">
        <v>29</v>
      </c>
      <c r="D27" s="5"/>
      <c r="E27" s="5"/>
      <c r="F27" s="5"/>
      <c r="G27" s="5"/>
      <c r="H27" s="24"/>
    </row>
    <row r="28" spans="1:15" x14ac:dyDescent="0.2">
      <c r="C28" s="5"/>
      <c r="D28" s="5"/>
      <c r="E28" s="5"/>
      <c r="F28" s="5"/>
      <c r="G28" s="5"/>
      <c r="H28" s="24"/>
      <c r="K28" s="4"/>
    </row>
    <row r="29" spans="1:15" x14ac:dyDescent="0.2">
      <c r="C29" s="5"/>
      <c r="D29" s="5"/>
      <c r="E29" s="5"/>
      <c r="F29" s="5"/>
      <c r="G29" s="5"/>
      <c r="H29" s="24"/>
    </row>
    <row r="30" spans="1:15" x14ac:dyDescent="0.2">
      <c r="C30" s="5"/>
      <c r="D30" s="5"/>
      <c r="E30" s="5"/>
      <c r="G30" s="30" t="s">
        <v>30</v>
      </c>
      <c r="H30" s="30"/>
    </row>
    <row r="31" spans="1:15" x14ac:dyDescent="0.2">
      <c r="G31" s="31" t="s">
        <v>31</v>
      </c>
      <c r="H31" s="31"/>
    </row>
    <row r="39" spans="12:12" x14ac:dyDescent="0.2">
      <c r="L39" s="15"/>
    </row>
    <row r="40" spans="12:12" x14ac:dyDescent="0.2">
      <c r="L40" s="15"/>
    </row>
    <row r="41" spans="12:12" x14ac:dyDescent="0.2">
      <c r="L41" s="15"/>
    </row>
    <row r="42" spans="12:12" x14ac:dyDescent="0.2">
      <c r="L42" s="15"/>
    </row>
    <row r="43" spans="12:12" x14ac:dyDescent="0.2">
      <c r="L43" s="26"/>
    </row>
  </sheetData>
  <mergeCells count="4">
    <mergeCell ref="A6:B6"/>
    <mergeCell ref="C6:D6"/>
    <mergeCell ref="G30:H30"/>
    <mergeCell ref="G31:H3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G29" sqref="G29"/>
    </sheetView>
  </sheetViews>
  <sheetFormatPr defaultRowHeight="12.75" x14ac:dyDescent="0.2"/>
  <cols>
    <col min="1" max="1" width="2.28515625" style="1" customWidth="1"/>
    <col min="2" max="2" width="26.7109375" style="2" customWidth="1"/>
    <col min="3" max="3" width="14.28515625" style="2" customWidth="1"/>
    <col min="4" max="4" width="14.85546875" style="2" customWidth="1"/>
    <col min="5" max="5" width="12.28515625" style="2" customWidth="1"/>
    <col min="6" max="6" width="18.42578125" style="2" customWidth="1"/>
    <col min="7" max="7" width="18.28515625" style="2" customWidth="1"/>
    <col min="8" max="8" width="13.7109375" style="3" customWidth="1"/>
    <col min="9" max="10" width="9.140625" style="2"/>
    <col min="11" max="11" width="15.140625" style="2" customWidth="1"/>
    <col min="12" max="12" width="14.85546875" style="2" customWidth="1"/>
    <col min="13" max="13" width="13.42578125" style="2" customWidth="1"/>
    <col min="14" max="14" width="9.140625" style="2"/>
    <col min="15" max="15" width="11" style="2" bestFit="1" customWidth="1"/>
    <col min="16" max="16384" width="9.140625" style="2"/>
  </cols>
  <sheetData>
    <row r="1" spans="1:13" x14ac:dyDescent="0.2">
      <c r="A1" s="1" t="s">
        <v>0</v>
      </c>
    </row>
    <row r="2" spans="1:13" x14ac:dyDescent="0.2">
      <c r="A2" s="1" t="s">
        <v>1</v>
      </c>
    </row>
    <row r="3" spans="1:13" x14ac:dyDescent="0.2">
      <c r="A3" s="1" t="s">
        <v>2</v>
      </c>
    </row>
    <row r="4" spans="1:13" x14ac:dyDescent="0.2">
      <c r="L4" s="4"/>
    </row>
    <row r="5" spans="1:13" x14ac:dyDescent="0.2">
      <c r="K5" s="5"/>
    </row>
    <row r="6" spans="1:13" s="25" customFormat="1" x14ac:dyDescent="0.2">
      <c r="A6" s="27" t="s">
        <v>3</v>
      </c>
      <c r="B6" s="28"/>
      <c r="C6" s="29" t="s">
        <v>4</v>
      </c>
      <c r="D6" s="29"/>
      <c r="E6" s="6" t="s">
        <v>5</v>
      </c>
      <c r="F6" s="6" t="s">
        <v>6</v>
      </c>
      <c r="G6" s="6" t="s">
        <v>7</v>
      </c>
      <c r="H6" s="7" t="s">
        <v>8</v>
      </c>
      <c r="K6" s="9"/>
    </row>
    <row r="7" spans="1:13" ht="25.5" x14ac:dyDescent="0.2">
      <c r="A7" s="10"/>
      <c r="B7" s="11"/>
      <c r="C7" s="12" t="s">
        <v>9</v>
      </c>
      <c r="D7" s="12" t="s">
        <v>10</v>
      </c>
      <c r="E7" s="13"/>
      <c r="F7" s="13"/>
      <c r="G7" s="13"/>
      <c r="H7" s="14"/>
      <c r="K7" s="4"/>
      <c r="M7" s="15"/>
    </row>
    <row r="8" spans="1:13" x14ac:dyDescent="0.2">
      <c r="A8" s="10" t="s">
        <v>11</v>
      </c>
      <c r="B8" s="11"/>
      <c r="C8" s="13"/>
      <c r="D8" s="13"/>
      <c r="E8" s="13"/>
      <c r="F8" s="13"/>
      <c r="G8" s="13"/>
      <c r="H8" s="14"/>
      <c r="K8" s="4"/>
      <c r="M8" s="15"/>
    </row>
    <row r="9" spans="1:13" ht="15" x14ac:dyDescent="0.25">
      <c r="A9" s="10"/>
      <c r="B9" s="11" t="s">
        <v>12</v>
      </c>
      <c r="C9" s="16">
        <v>1497821.25</v>
      </c>
      <c r="D9" s="17">
        <v>3494916.24</v>
      </c>
      <c r="E9" s="18" t="s">
        <v>13</v>
      </c>
      <c r="F9" s="18" t="s">
        <v>13</v>
      </c>
      <c r="G9" s="18" t="s">
        <v>13</v>
      </c>
      <c r="H9" s="19">
        <f>SUM(C9:G9)</f>
        <v>4992737.49</v>
      </c>
      <c r="K9" s="4"/>
      <c r="M9" s="15"/>
    </row>
    <row r="10" spans="1:13" x14ac:dyDescent="0.2">
      <c r="A10" s="10"/>
      <c r="B10" s="11" t="s">
        <v>14</v>
      </c>
      <c r="C10" s="20">
        <v>1797109.57</v>
      </c>
      <c r="D10" s="20">
        <v>3670155.31</v>
      </c>
      <c r="E10" s="18" t="s">
        <v>13</v>
      </c>
      <c r="F10" s="18" t="s">
        <v>13</v>
      </c>
      <c r="G10" s="18" t="s">
        <v>13</v>
      </c>
      <c r="H10" s="19">
        <f t="shared" ref="H10:H24" si="0">SUM(C10:G10)</f>
        <v>5467264.8799999999</v>
      </c>
      <c r="K10" s="15"/>
      <c r="L10" s="4">
        <f>K9-K11</f>
        <v>0</v>
      </c>
      <c r="M10" s="15"/>
    </row>
    <row r="11" spans="1:13" ht="38.25" x14ac:dyDescent="0.2">
      <c r="A11" s="10"/>
      <c r="B11" s="21" t="s">
        <v>15</v>
      </c>
      <c r="C11" s="20">
        <v>1352451.38</v>
      </c>
      <c r="D11" s="20">
        <v>630635.43000000005</v>
      </c>
      <c r="E11" s="18" t="s">
        <v>13</v>
      </c>
      <c r="F11" s="18" t="s">
        <v>13</v>
      </c>
      <c r="G11" s="18" t="s">
        <v>13</v>
      </c>
      <c r="H11" s="19">
        <f t="shared" si="0"/>
        <v>1983086.81</v>
      </c>
      <c r="K11" s="15"/>
    </row>
    <row r="12" spans="1:13" x14ac:dyDescent="0.2">
      <c r="A12" s="10"/>
      <c r="B12" s="22" t="s">
        <v>16</v>
      </c>
      <c r="C12" s="19">
        <f>SUM(C9:C11)</f>
        <v>4647382.2</v>
      </c>
      <c r="D12" s="19">
        <f>SUM(D9:D11)</f>
        <v>7795706.9800000004</v>
      </c>
      <c r="E12" s="23"/>
      <c r="F12" s="23"/>
      <c r="G12" s="23"/>
      <c r="H12" s="19">
        <f t="shared" si="0"/>
        <v>12443089.18</v>
      </c>
    </row>
    <row r="13" spans="1:13" x14ac:dyDescent="0.2">
      <c r="A13" s="10" t="s">
        <v>17</v>
      </c>
      <c r="B13" s="11"/>
      <c r="C13" s="20"/>
      <c r="D13" s="20"/>
      <c r="E13" s="18"/>
      <c r="F13" s="18"/>
      <c r="G13" s="18"/>
      <c r="H13" s="19"/>
    </row>
    <row r="14" spans="1:13" x14ac:dyDescent="0.2">
      <c r="A14" s="10"/>
      <c r="B14" s="11" t="s">
        <v>18</v>
      </c>
      <c r="C14" s="20"/>
      <c r="D14" s="20">
        <v>11200</v>
      </c>
      <c r="E14" s="18"/>
      <c r="F14" s="18"/>
      <c r="G14" s="18"/>
      <c r="H14" s="19">
        <f t="shared" si="0"/>
        <v>11200</v>
      </c>
      <c r="K14" s="4"/>
    </row>
    <row r="15" spans="1:13" x14ac:dyDescent="0.2">
      <c r="A15" s="10"/>
      <c r="B15" s="11" t="s">
        <v>19</v>
      </c>
      <c r="C15" s="20"/>
      <c r="D15" s="20"/>
      <c r="E15" s="18"/>
      <c r="F15" s="18"/>
      <c r="G15" s="18"/>
      <c r="H15" s="19">
        <f t="shared" si="0"/>
        <v>0</v>
      </c>
      <c r="K15" s="4"/>
    </row>
    <row r="16" spans="1:13" x14ac:dyDescent="0.2">
      <c r="A16" s="10"/>
      <c r="B16" s="11" t="s">
        <v>20</v>
      </c>
      <c r="C16" s="20"/>
      <c r="D16" s="20">
        <v>700</v>
      </c>
      <c r="E16" s="18"/>
      <c r="F16" s="18"/>
      <c r="G16" s="18"/>
      <c r="H16" s="19">
        <f t="shared" si="0"/>
        <v>700</v>
      </c>
      <c r="K16" s="4"/>
    </row>
    <row r="17" spans="1:15" x14ac:dyDescent="0.2">
      <c r="A17" s="10"/>
      <c r="B17" s="11" t="s">
        <v>21</v>
      </c>
      <c r="C17" s="20"/>
      <c r="D17" s="20">
        <v>57000</v>
      </c>
      <c r="E17" s="18"/>
      <c r="F17" s="18"/>
      <c r="G17" s="18"/>
      <c r="H17" s="19">
        <f t="shared" si="0"/>
        <v>57000</v>
      </c>
      <c r="K17" s="4"/>
      <c r="M17" s="15"/>
    </row>
    <row r="18" spans="1:15" x14ac:dyDescent="0.2">
      <c r="A18" s="10"/>
      <c r="B18" s="11" t="s">
        <v>22</v>
      </c>
      <c r="C18" s="20"/>
      <c r="D18" s="20"/>
      <c r="E18" s="18"/>
      <c r="F18" s="18"/>
      <c r="G18" s="18"/>
      <c r="H18" s="19">
        <f t="shared" si="0"/>
        <v>0</v>
      </c>
      <c r="K18" s="4"/>
      <c r="M18" s="15"/>
      <c r="O18" s="4">
        <f>K18-M18</f>
        <v>0</v>
      </c>
    </row>
    <row r="19" spans="1:15" x14ac:dyDescent="0.2">
      <c r="A19" s="10"/>
      <c r="B19" s="21" t="s">
        <v>23</v>
      </c>
      <c r="C19" s="20"/>
      <c r="D19" s="20"/>
      <c r="E19" s="18"/>
      <c r="F19" s="18"/>
      <c r="G19" s="18"/>
      <c r="H19" s="19">
        <f t="shared" si="0"/>
        <v>0</v>
      </c>
      <c r="K19" s="4"/>
      <c r="O19" s="15"/>
    </row>
    <row r="20" spans="1:15" x14ac:dyDescent="0.2">
      <c r="A20" s="10"/>
      <c r="B20" s="11" t="s">
        <v>24</v>
      </c>
      <c r="C20" s="20"/>
      <c r="D20" s="20">
        <v>239229.8</v>
      </c>
      <c r="E20" s="18"/>
      <c r="F20" s="18"/>
      <c r="G20" s="18"/>
      <c r="H20" s="19">
        <f>D20</f>
        <v>239229.8</v>
      </c>
      <c r="K20" s="4"/>
    </row>
    <row r="21" spans="1:15" x14ac:dyDescent="0.2">
      <c r="A21" s="10"/>
      <c r="B21" s="11" t="s">
        <v>25</v>
      </c>
      <c r="C21" s="20"/>
      <c r="D21" s="20"/>
      <c r="E21" s="18"/>
      <c r="F21" s="18"/>
      <c r="G21" s="18"/>
      <c r="H21" s="19">
        <f t="shared" si="0"/>
        <v>0</v>
      </c>
      <c r="K21" s="4"/>
    </row>
    <row r="22" spans="1:15" x14ac:dyDescent="0.2">
      <c r="A22" s="10"/>
      <c r="B22" s="11"/>
      <c r="C22" s="20"/>
      <c r="D22" s="20"/>
      <c r="E22" s="18"/>
      <c r="F22" s="18"/>
      <c r="G22" s="18"/>
      <c r="H22" s="19"/>
      <c r="K22" s="4"/>
    </row>
    <row r="23" spans="1:15" x14ac:dyDescent="0.2">
      <c r="A23" s="10"/>
      <c r="B23" s="22" t="s">
        <v>26</v>
      </c>
      <c r="C23" s="19">
        <f>SUM(C14:C21)</f>
        <v>0</v>
      </c>
      <c r="D23" s="19">
        <f>SUM(D14:D21)</f>
        <v>308129.8</v>
      </c>
      <c r="E23" s="23"/>
      <c r="F23" s="23"/>
      <c r="G23" s="23"/>
      <c r="H23" s="19">
        <f t="shared" si="0"/>
        <v>308129.8</v>
      </c>
    </row>
    <row r="24" spans="1:15" x14ac:dyDescent="0.2">
      <c r="A24" s="10"/>
      <c r="B24" s="22" t="s">
        <v>27</v>
      </c>
      <c r="C24" s="19">
        <f>C12-C23</f>
        <v>4647382.2</v>
      </c>
      <c r="D24" s="19">
        <f>D12-D23</f>
        <v>7487577.1800000006</v>
      </c>
      <c r="E24" s="18"/>
      <c r="F24" s="18"/>
      <c r="G24" s="18"/>
      <c r="H24" s="19">
        <f t="shared" si="0"/>
        <v>12134959.380000001</v>
      </c>
    </row>
    <row r="25" spans="1:15" x14ac:dyDescent="0.2">
      <c r="C25" s="5"/>
      <c r="D25" s="5"/>
      <c r="E25" s="5"/>
      <c r="F25" s="5"/>
      <c r="G25" s="5"/>
      <c r="H25" s="24"/>
    </row>
    <row r="26" spans="1:15" x14ac:dyDescent="0.2">
      <c r="C26" s="5" t="s">
        <v>28</v>
      </c>
      <c r="D26" s="5"/>
      <c r="E26" s="5"/>
      <c r="F26" s="5"/>
      <c r="G26" s="5"/>
      <c r="H26" s="24"/>
    </row>
    <row r="27" spans="1:15" x14ac:dyDescent="0.2">
      <c r="C27" s="5" t="s">
        <v>29</v>
      </c>
      <c r="D27" s="5"/>
      <c r="E27" s="5"/>
      <c r="F27" s="5"/>
      <c r="G27" s="5"/>
      <c r="H27" s="24"/>
    </row>
    <row r="28" spans="1:15" x14ac:dyDescent="0.2">
      <c r="C28" s="5"/>
      <c r="D28" s="5"/>
      <c r="E28" s="5"/>
      <c r="F28" s="5"/>
      <c r="G28" s="5"/>
      <c r="H28" s="24"/>
      <c r="K28" s="4"/>
    </row>
    <row r="29" spans="1:15" x14ac:dyDescent="0.2">
      <c r="C29" s="5"/>
      <c r="D29" s="5"/>
      <c r="E29" s="5"/>
      <c r="F29" s="5"/>
      <c r="G29" s="5"/>
      <c r="H29" s="24"/>
    </row>
    <row r="30" spans="1:15" x14ac:dyDescent="0.2">
      <c r="C30" s="5"/>
      <c r="D30" s="5"/>
      <c r="E30" s="5"/>
      <c r="G30" s="30" t="s">
        <v>30</v>
      </c>
      <c r="H30" s="30"/>
    </row>
    <row r="31" spans="1:15" x14ac:dyDescent="0.2">
      <c r="G31" s="31" t="s">
        <v>31</v>
      </c>
      <c r="H31" s="31"/>
    </row>
    <row r="39" spans="12:12" x14ac:dyDescent="0.2">
      <c r="L39" s="15"/>
    </row>
    <row r="40" spans="12:12" x14ac:dyDescent="0.2">
      <c r="L40" s="15"/>
    </row>
    <row r="41" spans="12:12" x14ac:dyDescent="0.2">
      <c r="L41" s="15"/>
    </row>
    <row r="42" spans="12:12" x14ac:dyDescent="0.2">
      <c r="L42" s="15"/>
    </row>
    <row r="43" spans="12:12" x14ac:dyDescent="0.2">
      <c r="L43" s="26"/>
    </row>
  </sheetData>
  <sheetProtection password="CCFC" sheet="1" objects="1" scenarios="1" selectLockedCells="1" selectUnlockedCells="1"/>
  <mergeCells count="4">
    <mergeCell ref="A6:B6"/>
    <mergeCell ref="C6:D6"/>
    <mergeCell ref="G30:H30"/>
    <mergeCell ref="G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Final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MDRRMO</dc:creator>
  <cp:lastModifiedBy>User</cp:lastModifiedBy>
  <cp:lastPrinted>2018-06-05T08:19:06Z</cp:lastPrinted>
  <dcterms:created xsi:type="dcterms:W3CDTF">2018-06-05T08:06:30Z</dcterms:created>
  <dcterms:modified xsi:type="dcterms:W3CDTF">2018-06-23T14:42:12Z</dcterms:modified>
</cp:coreProperties>
</file>