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6915" firstSheet="5" activeTab="5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r:id="rId6"/>
  </sheets>
  <definedNames>
    <definedName name="_xlnm.Print_Area" localSheetId="2">'1st qtr 2017'!$A$1:$L$92</definedName>
    <definedName name="_xlnm.Print_Area" localSheetId="3">'2nd qtr 2017'!$A$1:$L$92</definedName>
    <definedName name="_xlnm.Print_Area" localSheetId="4">'3rd qtr 2017'!$A$1:$L$92</definedName>
    <definedName name="_xlnm.Print_Area" localSheetId="1">'4th qtr'!$A$1:$L$93</definedName>
    <definedName name="_xlnm.Print_Area" localSheetId="5">'4th qtr 2017'!$A$1:$L$92</definedName>
    <definedName name="_xlnm.Print_Titles" localSheetId="2">'1st qtr 2017'!$8:$9</definedName>
    <definedName name="_xlnm.Print_Titles" localSheetId="3">'2nd qtr 2017'!$8:$9</definedName>
    <definedName name="_xlnm.Print_Titles" localSheetId="0">'3rd qtr'!$8:$9</definedName>
    <definedName name="_xlnm.Print_Titles" localSheetId="4">'3rd qtr 2017'!$8:$9</definedName>
    <definedName name="_xlnm.Print_Titles" localSheetId="1">'4th qtr'!$8:$9</definedName>
    <definedName name="_xlnm.Print_Titles" localSheetId="5">'4th qtr 2017'!$8:$9</definedName>
  </definedNames>
  <calcPr fullCalcOnLoad="1"/>
</workbook>
</file>

<file path=xl/sharedStrings.xml><?xml version="1.0" encoding="utf-8"?>
<sst xmlns="http://schemas.openxmlformats.org/spreadsheetml/2006/main" count="1132" uniqueCount="99">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</sst>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43" fontId="18" fillId="0" borderId="10" xfId="42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43" fontId="18" fillId="0" borderId="12" xfId="42" applyFont="1" applyFill="1" applyBorder="1" applyAlignment="1" applyProtection="1">
      <alignment horizontal="left" vertical="center" wrapText="1"/>
      <protection locked="0"/>
    </xf>
    <xf numFmtId="43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43" fontId="18" fillId="0" borderId="0" xfId="0" applyNumberFormat="1" applyFont="1" applyFill="1" applyAlignment="1">
      <alignment vertical="center"/>
    </xf>
    <xf numFmtId="43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43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43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64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43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43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43" fontId="18" fillId="0" borderId="12" xfId="42" applyFont="1" applyFill="1" applyBorder="1" applyAlignment="1" applyProtection="1">
      <alignment horizontal="left"/>
      <protection locked="0"/>
    </xf>
    <xf numFmtId="43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43" fontId="18" fillId="0" borderId="12" xfId="42" applyFont="1" applyFill="1" applyBorder="1" applyAlignment="1">
      <alignment horizontal="left" wrapText="1"/>
    </xf>
    <xf numFmtId="43" fontId="18" fillId="0" borderId="10" xfId="42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43" fontId="18" fillId="0" borderId="10" xfId="42" applyFont="1" applyFill="1" applyBorder="1" applyAlignment="1">
      <alignment horizontal="left" vertical="center"/>
    </xf>
    <xf numFmtId="43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3" fontId="18" fillId="0" borderId="0" xfId="42" applyFont="1" applyFill="1" applyBorder="1" applyAlignment="1" applyProtection="1">
      <alignment horizontal="left"/>
      <protection locked="0"/>
    </xf>
    <xf numFmtId="43" fontId="19" fillId="0" borderId="0" xfId="42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4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43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43" fontId="18" fillId="0" borderId="0" xfId="42" applyFont="1" applyFill="1" applyAlignment="1">
      <alignment horizontal="right"/>
    </xf>
    <xf numFmtId="43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43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43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43" fontId="18" fillId="0" borderId="12" xfId="42" applyFont="1" applyFill="1" applyBorder="1" applyAlignment="1">
      <alignment/>
    </xf>
    <xf numFmtId="43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43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43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43" fontId="18" fillId="0" borderId="16" xfId="42" applyFont="1" applyFill="1" applyBorder="1" applyAlignment="1" applyProtection="1">
      <alignment horizontal="left"/>
      <protection locked="0"/>
    </xf>
    <xf numFmtId="43" fontId="19" fillId="0" borderId="16" xfId="42" applyFont="1" applyFill="1" applyBorder="1" applyAlignment="1">
      <alignment/>
    </xf>
    <xf numFmtId="164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43" fontId="19" fillId="0" borderId="17" xfId="42" applyFont="1" applyFill="1" applyBorder="1" applyAlignment="1">
      <alignment/>
    </xf>
    <xf numFmtId="43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64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43" fontId="18" fillId="0" borderId="16" xfId="0" applyNumberFormat="1" applyFont="1" applyFill="1" applyBorder="1" applyAlignment="1">
      <alignment vertical="center"/>
    </xf>
    <xf numFmtId="43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43" fontId="18" fillId="0" borderId="11" xfId="42" applyFont="1" applyFill="1" applyBorder="1" applyAlignment="1">
      <alignment horizontal="center" vertical="center" wrapText="1"/>
    </xf>
    <xf numFmtId="43" fontId="18" fillId="0" borderId="18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87</xdr:row>
      <xdr:rowOff>123825</xdr:rowOff>
    </xdr:from>
    <xdr:to>
      <xdr:col>0</xdr:col>
      <xdr:colOff>1485900</xdr:colOff>
      <xdr:row>92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754475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87</xdr:row>
      <xdr:rowOff>66675</xdr:rowOff>
    </xdr:from>
    <xdr:to>
      <xdr:col>10</xdr:col>
      <xdr:colOff>209550</xdr:colOff>
      <xdr:row>93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16697325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165" t="s">
        <v>69</v>
      </c>
      <c r="B8" s="165" t="s">
        <v>0</v>
      </c>
      <c r="C8" s="163" t="s">
        <v>70</v>
      </c>
      <c r="D8" s="156" t="s">
        <v>71</v>
      </c>
      <c r="E8" s="165" t="s">
        <v>1</v>
      </c>
      <c r="F8" s="155" t="s">
        <v>2</v>
      </c>
      <c r="G8" s="165" t="s">
        <v>3</v>
      </c>
      <c r="H8" s="165"/>
      <c r="J8" s="6"/>
      <c r="K8" s="155" t="s">
        <v>73</v>
      </c>
      <c r="L8" s="165" t="s">
        <v>6</v>
      </c>
    </row>
    <row r="9" spans="1:12" ht="57.75" customHeight="1">
      <c r="A9" s="166"/>
      <c r="B9" s="166"/>
      <c r="C9" s="164"/>
      <c r="D9" s="170"/>
      <c r="E9" s="166"/>
      <c r="F9" s="156"/>
      <c r="G9" s="7" t="s">
        <v>4</v>
      </c>
      <c r="H9" s="8" t="s">
        <v>5</v>
      </c>
      <c r="J9" s="9" t="s">
        <v>72</v>
      </c>
      <c r="K9" s="156"/>
      <c r="L9" s="16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67" t="s">
        <v>12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5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58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5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5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5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5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5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5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5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5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5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58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5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5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5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5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0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0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1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5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0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0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0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0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1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5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0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0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0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0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0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0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0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0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0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1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2"/>
      <c r="B65" s="162"/>
      <c r="C65" s="162"/>
      <c r="D65" s="162"/>
      <c r="E65" s="162"/>
      <c r="F65" s="162"/>
      <c r="G65" s="162"/>
      <c r="H65" s="162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153" t="s">
        <v>63</v>
      </c>
      <c r="K85" s="153"/>
    </row>
    <row r="86" spans="1:11" ht="12">
      <c r="A86" s="83" t="s">
        <v>9</v>
      </c>
      <c r="B86" s="82"/>
      <c r="E86" s="1"/>
      <c r="H86" s="1"/>
      <c r="J86" s="154" t="s">
        <v>10</v>
      </c>
      <c r="K86" s="154"/>
    </row>
  </sheetData>
  <sheetProtection/>
  <mergeCells count="19">
    <mergeCell ref="K8:K9"/>
    <mergeCell ref="L8:L9"/>
    <mergeCell ref="A16:L16"/>
    <mergeCell ref="F32:F36"/>
    <mergeCell ref="A8:A9"/>
    <mergeCell ref="B8:B9"/>
    <mergeCell ref="D8:D9"/>
    <mergeCell ref="E8:E9"/>
    <mergeCell ref="G8:H8"/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165" t="s">
        <v>69</v>
      </c>
      <c r="B8" s="165" t="s">
        <v>0</v>
      </c>
      <c r="C8" s="163" t="s">
        <v>70</v>
      </c>
      <c r="D8" s="156" t="s">
        <v>71</v>
      </c>
      <c r="E8" s="165" t="s">
        <v>1</v>
      </c>
      <c r="F8" s="155" t="s">
        <v>2</v>
      </c>
      <c r="G8" s="165" t="s">
        <v>3</v>
      </c>
      <c r="H8" s="165"/>
      <c r="J8" s="6"/>
      <c r="K8" s="155" t="s">
        <v>73</v>
      </c>
      <c r="L8" s="165" t="s">
        <v>6</v>
      </c>
    </row>
    <row r="9" spans="1:12" ht="57.75" customHeight="1">
      <c r="A9" s="166"/>
      <c r="B9" s="166"/>
      <c r="C9" s="164"/>
      <c r="D9" s="170"/>
      <c r="E9" s="166"/>
      <c r="F9" s="156"/>
      <c r="G9" s="7" t="s">
        <v>4</v>
      </c>
      <c r="H9" s="90" t="s">
        <v>5</v>
      </c>
      <c r="J9" s="86" t="s">
        <v>72</v>
      </c>
      <c r="K9" s="156"/>
      <c r="L9" s="16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67" t="s">
        <v>12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5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5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5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5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5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5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5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5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5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5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5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5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5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5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5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5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0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0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1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5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0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0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0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0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1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5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0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0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0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0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0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0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0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0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0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1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2"/>
      <c r="B65" s="162"/>
      <c r="C65" s="162"/>
      <c r="D65" s="162"/>
      <c r="E65" s="162"/>
      <c r="F65" s="162"/>
      <c r="G65" s="162"/>
      <c r="H65" s="162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153" t="s">
        <v>63</v>
      </c>
      <c r="K92" s="153"/>
    </row>
    <row r="93" spans="1:11" ht="12">
      <c r="A93" s="83" t="s">
        <v>9</v>
      </c>
      <c r="B93" s="82"/>
      <c r="E93" s="1"/>
      <c r="H93" s="1"/>
      <c r="J93" s="154" t="s">
        <v>10</v>
      </c>
      <c r="K93" s="154"/>
    </row>
  </sheetData>
  <sheetProtection/>
  <mergeCells count="19">
    <mergeCell ref="G8:H8"/>
    <mergeCell ref="K8:K9"/>
    <mergeCell ref="J93:K93"/>
    <mergeCell ref="F32:F36"/>
    <mergeCell ref="F39:F42"/>
    <mergeCell ref="F45:F50"/>
    <mergeCell ref="F53:F63"/>
    <mergeCell ref="A65:H65"/>
    <mergeCell ref="J92:K92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B80" sqref="B80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165" t="s">
        <v>69</v>
      </c>
      <c r="B8" s="165" t="s">
        <v>0</v>
      </c>
      <c r="C8" s="163" t="s">
        <v>70</v>
      </c>
      <c r="D8" s="156" t="s">
        <v>71</v>
      </c>
      <c r="E8" s="165" t="s">
        <v>1</v>
      </c>
      <c r="F8" s="155" t="s">
        <v>2</v>
      </c>
      <c r="G8" s="165" t="s">
        <v>3</v>
      </c>
      <c r="H8" s="165"/>
      <c r="J8" s="6"/>
      <c r="K8" s="155" t="s">
        <v>73</v>
      </c>
      <c r="L8" s="165" t="s">
        <v>6</v>
      </c>
    </row>
    <row r="9" spans="1:12" ht="57.75" customHeight="1">
      <c r="A9" s="166"/>
      <c r="B9" s="166"/>
      <c r="C9" s="164"/>
      <c r="D9" s="170"/>
      <c r="E9" s="166"/>
      <c r="F9" s="156"/>
      <c r="G9" s="7" t="s">
        <v>4</v>
      </c>
      <c r="H9" s="114" t="s">
        <v>5</v>
      </c>
      <c r="J9" s="110" t="s">
        <v>72</v>
      </c>
      <c r="K9" s="156"/>
      <c r="L9" s="16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67" t="s">
        <v>12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5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5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5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5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5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5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5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5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5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5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5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5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5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5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5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5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0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0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1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5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0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0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0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0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1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5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0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0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0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0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0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0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0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0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0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1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2"/>
      <c r="B65" s="162"/>
      <c r="C65" s="162"/>
      <c r="D65" s="162"/>
      <c r="E65" s="162"/>
      <c r="F65" s="162"/>
      <c r="G65" s="162"/>
      <c r="H65" s="162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153" t="s">
        <v>63</v>
      </c>
      <c r="K91" s="153"/>
    </row>
    <row r="92" spans="1:11" ht="12">
      <c r="A92" s="83" t="s">
        <v>9</v>
      </c>
      <c r="B92" s="82"/>
      <c r="E92" s="1"/>
      <c r="H92" s="1"/>
      <c r="J92" s="154" t="s">
        <v>10</v>
      </c>
      <c r="K92" s="154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B80" sqref="B80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165" t="s">
        <v>69</v>
      </c>
      <c r="B8" s="165" t="s">
        <v>0</v>
      </c>
      <c r="C8" s="163" t="s">
        <v>70</v>
      </c>
      <c r="D8" s="156" t="s">
        <v>71</v>
      </c>
      <c r="E8" s="165" t="s">
        <v>1</v>
      </c>
      <c r="F8" s="155" t="s">
        <v>2</v>
      </c>
      <c r="G8" s="165" t="s">
        <v>3</v>
      </c>
      <c r="H8" s="165"/>
      <c r="J8" s="6"/>
      <c r="K8" s="155" t="s">
        <v>73</v>
      </c>
      <c r="L8" s="165" t="s">
        <v>6</v>
      </c>
    </row>
    <row r="9" spans="1:12" ht="57.75" customHeight="1">
      <c r="A9" s="166"/>
      <c r="B9" s="166"/>
      <c r="C9" s="164"/>
      <c r="D9" s="170"/>
      <c r="E9" s="166"/>
      <c r="F9" s="156"/>
      <c r="G9" s="7" t="s">
        <v>4</v>
      </c>
      <c r="H9" s="122" t="s">
        <v>5</v>
      </c>
      <c r="J9" s="118" t="s">
        <v>72</v>
      </c>
      <c r="K9" s="156"/>
      <c r="L9" s="16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67" t="s">
        <v>12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5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5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5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5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5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5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5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5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5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5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5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5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5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5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5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5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0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0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1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5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0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0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0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0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1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5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0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0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0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0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0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0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0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0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0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1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2"/>
      <c r="B65" s="162"/>
      <c r="C65" s="162"/>
      <c r="D65" s="162"/>
      <c r="E65" s="162"/>
      <c r="F65" s="162"/>
      <c r="G65" s="162"/>
      <c r="H65" s="162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153" t="s">
        <v>63</v>
      </c>
      <c r="K91" s="153"/>
    </row>
    <row r="92" spans="1:11" ht="12">
      <c r="A92" s="83" t="s">
        <v>9</v>
      </c>
      <c r="B92" s="82"/>
      <c r="E92" s="1"/>
      <c r="H92" s="1"/>
      <c r="J92" s="154" t="s">
        <v>10</v>
      </c>
      <c r="K92" s="154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B80" sqref="B80"/>
      <selection pane="topRight" activeCell="B80" sqref="B80"/>
      <selection pane="bottomLeft" activeCell="B80" sqref="B80"/>
      <selection pane="bottomRight" activeCell="B80" sqref="B80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165" t="s">
        <v>69</v>
      </c>
      <c r="B8" s="165" t="s">
        <v>0</v>
      </c>
      <c r="C8" s="163" t="s">
        <v>70</v>
      </c>
      <c r="D8" s="156" t="s">
        <v>71</v>
      </c>
      <c r="E8" s="165" t="s">
        <v>1</v>
      </c>
      <c r="F8" s="155" t="s">
        <v>2</v>
      </c>
      <c r="G8" s="165" t="s">
        <v>3</v>
      </c>
      <c r="H8" s="165"/>
      <c r="J8" s="6"/>
      <c r="K8" s="155" t="s">
        <v>73</v>
      </c>
      <c r="L8" s="165" t="s">
        <v>6</v>
      </c>
    </row>
    <row r="9" spans="1:12" ht="57.75" customHeight="1">
      <c r="A9" s="166"/>
      <c r="B9" s="166"/>
      <c r="C9" s="164"/>
      <c r="D9" s="170"/>
      <c r="E9" s="166"/>
      <c r="F9" s="156"/>
      <c r="G9" s="7" t="s">
        <v>4</v>
      </c>
      <c r="H9" s="128" t="s">
        <v>5</v>
      </c>
      <c r="J9" s="126" t="s">
        <v>72</v>
      </c>
      <c r="K9" s="156"/>
      <c r="L9" s="16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67" t="s">
        <v>12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5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5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5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5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5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5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5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5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5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5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5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5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5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5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5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5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0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0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1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57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0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0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0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0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1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57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0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0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0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0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0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0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0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0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0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1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2"/>
      <c r="B65" s="162"/>
      <c r="C65" s="162"/>
      <c r="D65" s="162"/>
      <c r="E65" s="162"/>
      <c r="F65" s="162"/>
      <c r="G65" s="162"/>
      <c r="H65" s="162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153" t="s">
        <v>96</v>
      </c>
      <c r="K91" s="153"/>
    </row>
    <row r="92" spans="1:11" ht="12">
      <c r="A92" s="83" t="s">
        <v>9</v>
      </c>
      <c r="B92" s="82"/>
      <c r="E92" s="1"/>
      <c r="H92" s="1"/>
      <c r="J92" s="154" t="s">
        <v>10</v>
      </c>
      <c r="K92" s="154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J92:K92"/>
    <mergeCell ref="F32:F36"/>
    <mergeCell ref="F39:F42"/>
    <mergeCell ref="F45:F50"/>
    <mergeCell ref="F53:F63"/>
    <mergeCell ref="A65:H65"/>
    <mergeCell ref="J91:K91"/>
    <mergeCell ref="G8:H8"/>
    <mergeCell ref="K8:K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tabSelected="1" zoomScalePageLayoutView="0" workbookViewId="0" topLeftCell="A74">
      <selection activeCell="B89" sqref="B89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3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165" t="s">
        <v>69</v>
      </c>
      <c r="B8" s="165" t="s">
        <v>0</v>
      </c>
      <c r="C8" s="163" t="s">
        <v>70</v>
      </c>
      <c r="D8" s="156" t="s">
        <v>71</v>
      </c>
      <c r="E8" s="165" t="s">
        <v>1</v>
      </c>
      <c r="F8" s="155" t="s">
        <v>2</v>
      </c>
      <c r="G8" s="165" t="s">
        <v>3</v>
      </c>
      <c r="H8" s="165"/>
      <c r="J8" s="6"/>
      <c r="K8" s="155" t="s">
        <v>73</v>
      </c>
      <c r="L8" s="165" t="s">
        <v>6</v>
      </c>
    </row>
    <row r="9" spans="1:12" ht="57.75" customHeight="1">
      <c r="A9" s="166"/>
      <c r="B9" s="166"/>
      <c r="C9" s="164"/>
      <c r="D9" s="170"/>
      <c r="E9" s="166"/>
      <c r="F9" s="156"/>
      <c r="G9" s="7" t="s">
        <v>4</v>
      </c>
      <c r="H9" s="134" t="s">
        <v>5</v>
      </c>
      <c r="J9" s="130" t="s">
        <v>72</v>
      </c>
      <c r="K9" s="156"/>
      <c r="L9" s="166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67" t="s">
        <v>12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9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57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/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58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/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58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/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58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/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59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/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57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/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58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/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58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/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58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/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59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/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57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/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58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/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58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/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58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/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59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/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57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/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0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/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0"/>
      <c r="G41" s="31">
        <v>1</v>
      </c>
      <c r="H41" s="11">
        <v>129931.68</v>
      </c>
      <c r="I41" s="24">
        <f aca="true" t="shared" si="1" ref="I41:I63">D41-H41</f>
        <v>0</v>
      </c>
      <c r="J41" s="11">
        <f t="shared" si="0"/>
        <v>68.32000000000698</v>
      </c>
      <c r="K41" s="10"/>
      <c r="L41" s="10" t="s">
        <v>16</v>
      </c>
      <c r="N41" s="84"/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1"/>
      <c r="G42" s="31">
        <v>1</v>
      </c>
      <c r="H42" s="11">
        <v>119883.16</v>
      </c>
      <c r="I42" s="24">
        <f t="shared" si="1"/>
        <v>0</v>
      </c>
      <c r="J42" s="11">
        <f t="shared" si="0"/>
        <v>116.83999999999651</v>
      </c>
      <c r="K42" s="10"/>
      <c r="L42" s="10" t="s">
        <v>16</v>
      </c>
      <c r="N42" s="84"/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1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1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57">
        <v>42422</v>
      </c>
      <c r="G45" s="31">
        <v>1</v>
      </c>
      <c r="H45" s="11">
        <v>184386.02</v>
      </c>
      <c r="I45" s="24">
        <f t="shared" si="1"/>
        <v>0</v>
      </c>
      <c r="J45" s="11">
        <f t="shared" si="0"/>
        <v>39.26000000000931</v>
      </c>
      <c r="K45" s="10"/>
      <c r="L45" s="10" t="s">
        <v>16</v>
      </c>
      <c r="N45" s="84"/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0"/>
      <c r="G46" s="31">
        <v>1</v>
      </c>
      <c r="H46" s="11">
        <v>399091.61</v>
      </c>
      <c r="I46" s="24">
        <f t="shared" si="1"/>
        <v>100692.85999999999</v>
      </c>
      <c r="J46" s="11">
        <f t="shared" si="0"/>
        <v>100908.39000000001</v>
      </c>
      <c r="K46" s="10"/>
      <c r="L46" s="10" t="s">
        <v>16</v>
      </c>
      <c r="N46" s="84"/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0"/>
      <c r="G47" s="43">
        <v>1</v>
      </c>
      <c r="H47" s="25">
        <v>749582.57</v>
      </c>
      <c r="I47" s="24">
        <f t="shared" si="1"/>
        <v>0</v>
      </c>
      <c r="J47" s="11">
        <f t="shared" si="0"/>
        <v>417.4300000000512</v>
      </c>
      <c r="K47" s="6"/>
      <c r="L47" s="6" t="s">
        <v>16</v>
      </c>
      <c r="N47" s="84"/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0"/>
      <c r="G48" s="31">
        <v>1</v>
      </c>
      <c r="H48" s="11">
        <v>199743.01</v>
      </c>
      <c r="I48" s="24">
        <f t="shared" si="1"/>
        <v>0</v>
      </c>
      <c r="J48" s="11">
        <f t="shared" si="0"/>
        <v>256.9899999999907</v>
      </c>
      <c r="K48" s="10"/>
      <c r="L48" s="10" t="s">
        <v>16</v>
      </c>
      <c r="N48" s="84"/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0"/>
      <c r="G49" s="31">
        <v>1</v>
      </c>
      <c r="H49" s="47">
        <v>199765.2</v>
      </c>
      <c r="I49" s="24">
        <f t="shared" si="1"/>
        <v>0</v>
      </c>
      <c r="J49" s="11">
        <f t="shared" si="0"/>
        <v>234.79999999998836</v>
      </c>
      <c r="K49" s="10"/>
      <c r="L49" s="10" t="s">
        <v>16</v>
      </c>
      <c r="N49" s="84"/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1"/>
      <c r="G50" s="31">
        <v>1</v>
      </c>
      <c r="H50" s="11">
        <v>259433.52</v>
      </c>
      <c r="I50" s="24">
        <f t="shared" si="1"/>
        <v>0</v>
      </c>
      <c r="J50" s="11">
        <f t="shared" si="0"/>
        <v>566.4800000000105</v>
      </c>
      <c r="K50" s="10"/>
      <c r="L50" s="10" t="s">
        <v>16</v>
      </c>
      <c r="N50" s="84"/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1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1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57">
        <v>42422</v>
      </c>
      <c r="G53" s="31">
        <v>1</v>
      </c>
      <c r="H53" s="11">
        <v>252884.66</v>
      </c>
      <c r="I53" s="24">
        <f t="shared" si="1"/>
        <v>5</v>
      </c>
      <c r="J53" s="11">
        <f t="shared" si="0"/>
        <v>7115.3399999999965</v>
      </c>
      <c r="K53" s="10"/>
      <c r="L53" s="10" t="s">
        <v>16</v>
      </c>
      <c r="N53" s="84"/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0"/>
      <c r="G54" s="31">
        <v>1</v>
      </c>
      <c r="H54" s="11">
        <v>127866</v>
      </c>
      <c r="I54" s="24">
        <f t="shared" si="1"/>
        <v>0</v>
      </c>
      <c r="J54" s="11">
        <f t="shared" si="0"/>
        <v>2134</v>
      </c>
      <c r="K54" s="10"/>
      <c r="L54" s="10" t="s">
        <v>16</v>
      </c>
      <c r="N54" s="84"/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0"/>
      <c r="G55" s="31">
        <v>1</v>
      </c>
      <c r="H55" s="11">
        <f>47900+80428.7</f>
        <v>128328.7</v>
      </c>
      <c r="I55" s="24">
        <f t="shared" si="1"/>
        <v>0</v>
      </c>
      <c r="J55" s="11">
        <f t="shared" si="0"/>
        <v>1671.300000000003</v>
      </c>
      <c r="K55" s="10"/>
      <c r="L55" s="10" t="s">
        <v>16</v>
      </c>
      <c r="N55" s="84"/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0"/>
      <c r="G56" s="31">
        <v>1</v>
      </c>
      <c r="H56" s="11">
        <v>99202.54</v>
      </c>
      <c r="I56" s="24">
        <f t="shared" si="1"/>
        <v>0</v>
      </c>
      <c r="J56" s="11">
        <f t="shared" si="0"/>
        <v>797.4600000000064</v>
      </c>
      <c r="K56" s="10"/>
      <c r="L56" s="10" t="s">
        <v>16</v>
      </c>
      <c r="N56" s="84"/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0"/>
      <c r="G57" s="31">
        <v>1</v>
      </c>
      <c r="H57" s="11">
        <v>159438.3</v>
      </c>
      <c r="I57" s="24">
        <f t="shared" si="1"/>
        <v>0</v>
      </c>
      <c r="J57" s="11">
        <f t="shared" si="0"/>
        <v>561.7000000000116</v>
      </c>
      <c r="K57" s="10"/>
      <c r="L57" s="10" t="s">
        <v>16</v>
      </c>
      <c r="N57" s="84"/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0"/>
      <c r="G58" s="31">
        <v>1</v>
      </c>
      <c r="H58" s="11">
        <f>15840+78640.7</f>
        <v>94480.7</v>
      </c>
      <c r="I58" s="24">
        <f t="shared" si="1"/>
        <v>24873</v>
      </c>
      <c r="J58" s="11">
        <f t="shared" si="0"/>
        <v>25519.300000000003</v>
      </c>
      <c r="K58" s="10"/>
      <c r="L58" s="10" t="s">
        <v>79</v>
      </c>
      <c r="N58" s="84"/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0"/>
      <c r="G59" s="31">
        <v>1</v>
      </c>
      <c r="H59" s="11">
        <f>95500+31620</f>
        <v>127120</v>
      </c>
      <c r="I59" s="24">
        <f t="shared" si="1"/>
        <v>0</v>
      </c>
      <c r="J59" s="11">
        <f t="shared" si="0"/>
        <v>2880</v>
      </c>
      <c r="K59" s="10"/>
      <c r="L59" s="10" t="s">
        <v>16</v>
      </c>
      <c r="N59" s="84"/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0"/>
      <c r="G60" s="43">
        <v>1</v>
      </c>
      <c r="H60" s="25">
        <f>93760+4752</f>
        <v>98512</v>
      </c>
      <c r="I60" s="24">
        <f t="shared" si="1"/>
        <v>0</v>
      </c>
      <c r="J60" s="11">
        <f t="shared" si="0"/>
        <v>1488</v>
      </c>
      <c r="K60" s="6"/>
      <c r="L60" s="6" t="s">
        <v>16</v>
      </c>
      <c r="N60" s="84"/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0"/>
      <c r="G61" s="43">
        <v>1</v>
      </c>
      <c r="H61" s="53">
        <f>52460.8+46915</f>
        <v>99375.8</v>
      </c>
      <c r="I61" s="54">
        <f t="shared" si="1"/>
        <v>0</v>
      </c>
      <c r="J61" s="11">
        <f t="shared" si="0"/>
        <v>624.1999999999971</v>
      </c>
      <c r="K61" s="55"/>
      <c r="L61" s="55" t="s">
        <v>16</v>
      </c>
      <c r="N61" s="84"/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0"/>
      <c r="G62" s="31">
        <v>1</v>
      </c>
      <c r="H62" s="11">
        <v>119428</v>
      </c>
      <c r="I62" s="24">
        <f t="shared" si="1"/>
        <v>0</v>
      </c>
      <c r="J62" s="11">
        <f t="shared" si="0"/>
        <v>572</v>
      </c>
      <c r="K62" s="10"/>
      <c r="L62" s="10" t="s">
        <v>16</v>
      </c>
      <c r="N62" s="84"/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1"/>
      <c r="G63" s="31">
        <v>1</v>
      </c>
      <c r="H63" s="11">
        <v>129020</v>
      </c>
      <c r="I63" s="24">
        <f t="shared" si="1"/>
        <v>0</v>
      </c>
      <c r="J63" s="11">
        <f t="shared" si="0"/>
        <v>980</v>
      </c>
      <c r="K63" s="10"/>
      <c r="L63" s="10" t="s">
        <v>16</v>
      </c>
      <c r="N63" s="84"/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2"/>
      <c r="B65" s="162"/>
      <c r="C65" s="162"/>
      <c r="D65" s="162"/>
      <c r="E65" s="162"/>
      <c r="F65" s="162"/>
      <c r="G65" s="162"/>
      <c r="H65" s="162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/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/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/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/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44"/>
      <c r="N73" s="84"/>
    </row>
    <row r="74" spans="1:14" s="70" customFormat="1" ht="12">
      <c r="A74" s="136" t="s">
        <v>90</v>
      </c>
      <c r="B74" s="137"/>
      <c r="C74" s="138"/>
      <c r="D74" s="139"/>
      <c r="E74" s="140"/>
      <c r="F74" s="141"/>
      <c r="G74" s="142"/>
      <c r="H74" s="143"/>
      <c r="I74" s="149"/>
      <c r="J74" s="150"/>
      <c r="K74" s="151"/>
      <c r="L74" s="152"/>
      <c r="N74" s="84"/>
    </row>
    <row r="75" spans="1:14" ht="12">
      <c r="A75" s="145" t="s">
        <v>57</v>
      </c>
      <c r="B75" s="45" t="s">
        <v>11</v>
      </c>
      <c r="C75" s="46">
        <v>1585444.14</v>
      </c>
      <c r="D75" s="104">
        <v>1556523.12</v>
      </c>
      <c r="E75" s="146">
        <v>41995</v>
      </c>
      <c r="F75" s="147"/>
      <c r="G75" s="148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/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/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/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/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/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/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/>
    </row>
    <row r="88" spans="1:8" ht="12">
      <c r="A88" s="80" t="s">
        <v>7</v>
      </c>
      <c r="C88" s="76"/>
      <c r="H88" s="2" t="s">
        <v>8</v>
      </c>
    </row>
    <row r="89" ht="12"/>
    <row r="90" ht="12"/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153" t="s">
        <v>96</v>
      </c>
      <c r="K91" s="153"/>
    </row>
    <row r="92" spans="1:11" ht="12">
      <c r="A92" s="83" t="s">
        <v>9</v>
      </c>
      <c r="B92" s="82"/>
      <c r="E92" s="1"/>
      <c r="H92" s="1"/>
      <c r="J92" s="154" t="s">
        <v>10</v>
      </c>
      <c r="K92" s="154"/>
    </row>
  </sheetData>
  <sheetProtection password="CCFC" sheet="1" objects="1" selectLockedCells="1" selectUnlockedCells="1"/>
  <mergeCells count="19">
    <mergeCell ref="J92:K92"/>
    <mergeCell ref="F32:F36"/>
    <mergeCell ref="F39:F42"/>
    <mergeCell ref="F45:F50"/>
    <mergeCell ref="F53:F63"/>
    <mergeCell ref="A65:H65"/>
    <mergeCell ref="J91:K91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L8:L9"/>
    <mergeCell ref="A16:L16"/>
  </mergeCells>
  <printOptions/>
  <pageMargins left="0.2" right="0.2" top="1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2018-02-02T03:32:21Z</cp:lastPrinted>
  <dcterms:created xsi:type="dcterms:W3CDTF">2015-10-20T20:19:40Z</dcterms:created>
  <dcterms:modified xsi:type="dcterms:W3CDTF">2018-03-19T02:19:31Z</dcterms:modified>
  <cp:category/>
  <cp:version/>
  <cp:contentType/>
  <cp:contentStatus/>
</cp:coreProperties>
</file>