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acinth\Downloads\"/>
    </mc:Choice>
  </mc:AlternateContent>
  <bookViews>
    <workbookView xWindow="240" yWindow="75" windowWidth="20115" windowHeight="7995"/>
  </bookViews>
  <sheets>
    <sheet name="2nd Quarter" sheetId="1" r:id="rId1"/>
  </sheets>
  <definedNames>
    <definedName name="_xlnm.Print_Area" localSheetId="0">'2nd Quarter'!$A$1:$I$50</definedName>
    <definedName name="_xlnm.Print_Titles" localSheetId="0">'2nd Quarter'!$9:$10</definedName>
  </definedNames>
  <calcPr calcId="152511"/>
</workbook>
</file>

<file path=xl/calcChain.xml><?xml version="1.0" encoding="utf-8"?>
<calcChain xmlns="http://schemas.openxmlformats.org/spreadsheetml/2006/main">
  <c r="G52" i="1" l="1"/>
  <c r="G41" i="1" l="1"/>
  <c r="C41" i="1"/>
  <c r="G23" i="1"/>
  <c r="C23" i="1"/>
  <c r="K43" i="1"/>
  <c r="G35" i="1"/>
  <c r="C35" i="1"/>
  <c r="G31" i="1"/>
  <c r="C31" i="1"/>
  <c r="C42" i="1" l="1"/>
  <c r="G42" i="1"/>
</calcChain>
</file>

<file path=xl/sharedStrings.xml><?xml version="1.0" encoding="utf-8"?>
<sst xmlns="http://schemas.openxmlformats.org/spreadsheetml/2006/main" count="52" uniqueCount="49">
  <si>
    <t>FDP Form 7 - 20% Component of the IRA Utilization</t>
  </si>
  <si>
    <t>20% COMPONENT OF THE IRA UTILIZATION</t>
  </si>
  <si>
    <t>Current Legislative Appropriation</t>
  </si>
  <si>
    <t>Province, City or Municipality: PILAR, BOHOL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</si>
  <si>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</si>
  <si>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</si>
  <si>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</si>
  <si>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</si>
  <si>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</si>
  <si>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</si>
  <si>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</si>
  <si>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</si>
  <si>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</si>
  <si>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</si>
  <si>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Social Development:</t>
  </si>
  <si>
    <t>Installation &amp; Maintenance of Street Lighting</t>
  </si>
  <si>
    <t>Rural Electrification Project</t>
  </si>
  <si>
    <t>Completion of Cultural Facility</t>
  </si>
  <si>
    <t>Repair and Rehabilitation of Barangay Roads</t>
  </si>
  <si>
    <t>KALAHI Counterpart Contribution</t>
  </si>
  <si>
    <t>BIARPS/ARCDP/ARISP/FMR/LOGOFIND Bldg. Maintenance</t>
  </si>
  <si>
    <t>Loan Amortization (CBRMP &amp; LOGOFIND)</t>
  </si>
  <si>
    <t>DA/DENR Counterpart</t>
  </si>
  <si>
    <t>Counterpart for AM Projects</t>
  </si>
  <si>
    <t>Sub-total</t>
  </si>
  <si>
    <t>Economic Development:</t>
  </si>
  <si>
    <t>Bagumbayan Public Market Improvement</t>
  </si>
  <si>
    <t>Poblacion Public Market Improvement</t>
  </si>
  <si>
    <t>Improvement of San Isidro Market</t>
  </si>
  <si>
    <t>Tourism Development</t>
  </si>
  <si>
    <t>Purchase of Heavy Equipment (Roadroller Vibrator/Compactor)</t>
  </si>
  <si>
    <t>Environmental Management:</t>
  </si>
  <si>
    <t>Ecological and Environmet Services</t>
  </si>
  <si>
    <t>Sanitary Landfill Counterpart Contribution</t>
  </si>
  <si>
    <t>GRAND TOTAL</t>
  </si>
  <si>
    <t>We hereby certify that we have reviewed the contents and hereby attest to the veracity and correctness of the data or information contained in this document.</t>
  </si>
  <si>
    <t>ELAINE E. RESUSTA</t>
  </si>
  <si>
    <t>NECITAS T. CUBRADO</t>
  </si>
  <si>
    <t xml:space="preserve">Municipal Budget Officer </t>
  </si>
  <si>
    <t>Local Chief Executive</t>
  </si>
  <si>
    <t>Completion of Multi-Purpose Hall</t>
  </si>
  <si>
    <t>Maintenance of Municipal Roads</t>
  </si>
  <si>
    <t>Slaughterhouse (Bagumbayan)</t>
  </si>
  <si>
    <t>COVID-19 Response:</t>
  </si>
  <si>
    <t>Procurement of Personal Protective Equipment</t>
  </si>
  <si>
    <t>Expenses for Construction /Repair of additional building to accommodate COVID-19 patients and persons under monitoring/investigation</t>
  </si>
  <si>
    <t>Food, transportation (including fuel), and accomodation expenses of medical personnel and other LGU personnel involve in implementation COVID PPAs</t>
  </si>
  <si>
    <t>Other necessary COVID-19 related PPAs and expenses</t>
  </si>
  <si>
    <t>As of 2nd QUARTER, 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</si>
</sst>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4" fillId="2" borderId="0" xfId="1" applyFont="1" applyFill="1"/>
    <xf numFmtId="0" fontId="0" fillId="2" borderId="0" xfId="0" applyFill="1"/>
    <xf numFmtId="164" fontId="0" fillId="2" borderId="0" xfId="1" applyFont="1" applyFill="1"/>
    <xf numFmtId="0" fontId="0" fillId="2" borderId="4" xfId="0" applyFill="1" applyBorder="1"/>
    <xf numFmtId="0" fontId="0" fillId="2" borderId="0" xfId="0" applyFill="1" applyBorder="1"/>
    <xf numFmtId="164" fontId="0" fillId="2" borderId="0" xfId="1" applyFont="1" applyFill="1" applyBorder="1"/>
    <xf numFmtId="0" fontId="0" fillId="2" borderId="5" xfId="0" applyFill="1" applyBorder="1"/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wrapText="1"/>
    </xf>
    <xf numFmtId="0" fontId="0" fillId="2" borderId="12" xfId="0" applyFill="1" applyBorder="1"/>
    <xf numFmtId="164" fontId="0" fillId="2" borderId="12" xfId="1" applyFont="1" applyFill="1" applyBorder="1"/>
    <xf numFmtId="0" fontId="5" fillId="2" borderId="15" xfId="0" applyFont="1" applyFill="1" applyBorder="1"/>
    <xf numFmtId="0" fontId="0" fillId="2" borderId="14" xfId="0" applyFill="1" applyBorder="1"/>
    <xf numFmtId="10" fontId="0" fillId="2" borderId="12" xfId="0" applyNumberFormat="1" applyFill="1" applyBorder="1"/>
    <xf numFmtId="164" fontId="0" fillId="2" borderId="15" xfId="1" applyFont="1" applyFill="1" applyBorder="1"/>
    <xf numFmtId="164" fontId="0" fillId="2" borderId="0" xfId="0" applyNumberFormat="1" applyFill="1"/>
    <xf numFmtId="14" fontId="0" fillId="2" borderId="12" xfId="0" applyNumberFormat="1" applyFill="1" applyBorder="1"/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wrapText="1"/>
    </xf>
    <xf numFmtId="0" fontId="0" fillId="2" borderId="14" xfId="0" applyFont="1" applyFill="1" applyBorder="1"/>
    <xf numFmtId="0" fontId="6" fillId="2" borderId="12" xfId="0" applyFont="1" applyFill="1" applyBorder="1"/>
    <xf numFmtId="164" fontId="1" fillId="2" borderId="12" xfId="1" applyFont="1" applyFill="1" applyBorder="1" applyAlignment="1">
      <alignment horizontal="right"/>
    </xf>
    <xf numFmtId="10" fontId="6" fillId="2" borderId="12" xfId="0" applyNumberFormat="1" applyFont="1" applyFill="1" applyBorder="1"/>
    <xf numFmtId="164" fontId="7" fillId="2" borderId="15" xfId="1" applyFont="1" applyFill="1" applyBorder="1"/>
    <xf numFmtId="0" fontId="6" fillId="2" borderId="0" xfId="0" applyFont="1" applyFill="1"/>
    <xf numFmtId="164" fontId="6" fillId="2" borderId="0" xfId="0" applyNumberFormat="1" applyFont="1" applyFill="1"/>
    <xf numFmtId="164" fontId="6" fillId="2" borderId="0" xfId="1" applyFont="1" applyFill="1"/>
    <xf numFmtId="0" fontId="2" fillId="2" borderId="14" xfId="0" applyFont="1" applyFill="1" applyBorder="1" applyAlignment="1">
      <alignment horizontal="right"/>
    </xf>
    <xf numFmtId="164" fontId="7" fillId="2" borderId="12" xfId="1" applyFont="1" applyFill="1" applyBorder="1" applyAlignment="1">
      <alignment horizontal="right"/>
    </xf>
    <xf numFmtId="164" fontId="7" fillId="2" borderId="15" xfId="1" applyFont="1" applyFill="1" applyBorder="1" applyAlignment="1">
      <alignment horizontal="right"/>
    </xf>
    <xf numFmtId="164" fontId="1" fillId="2" borderId="12" xfId="1" applyFont="1" applyFill="1" applyBorder="1"/>
    <xf numFmtId="0" fontId="0" fillId="2" borderId="12" xfId="0" applyFont="1" applyFill="1" applyBorder="1"/>
    <xf numFmtId="10" fontId="0" fillId="2" borderId="12" xfId="0" applyNumberFormat="1" applyFont="1" applyFill="1" applyBorder="1"/>
    <xf numFmtId="164" fontId="2" fillId="2" borderId="15" xfId="1" applyFont="1" applyFill="1" applyBorder="1"/>
    <xf numFmtId="0" fontId="2" fillId="2" borderId="16" xfId="0" applyFont="1" applyFill="1" applyBorder="1" applyAlignment="1">
      <alignment horizontal="right"/>
    </xf>
    <xf numFmtId="0" fontId="6" fillId="2" borderId="17" xfId="0" applyFont="1" applyFill="1" applyBorder="1"/>
    <xf numFmtId="164" fontId="7" fillId="2" borderId="17" xfId="1" applyFont="1" applyFill="1" applyBorder="1"/>
    <xf numFmtId="10" fontId="6" fillId="2" borderId="17" xfId="0" applyNumberFormat="1" applyFont="1" applyFill="1" applyBorder="1"/>
    <xf numFmtId="0" fontId="0" fillId="2" borderId="11" xfId="0" applyFill="1" applyBorder="1"/>
    <xf numFmtId="164" fontId="0" fillId="2" borderId="11" xfId="1" applyFont="1" applyFill="1" applyBorder="1"/>
    <xf numFmtId="10" fontId="0" fillId="2" borderId="11" xfId="0" applyNumberFormat="1" applyFill="1" applyBorder="1"/>
    <xf numFmtId="0" fontId="5" fillId="2" borderId="13" xfId="0" applyFont="1" applyFill="1" applyBorder="1"/>
    <xf numFmtId="0" fontId="8" fillId="2" borderId="15" xfId="0" applyFont="1" applyFill="1" applyBorder="1"/>
    <xf numFmtId="164" fontId="7" fillId="2" borderId="12" xfId="1" applyFont="1" applyFill="1" applyBorder="1"/>
    <xf numFmtId="0" fontId="9" fillId="2" borderId="14" xfId="0" applyFont="1" applyFill="1" applyBorder="1" applyAlignment="1">
      <alignment horizontal="right"/>
    </xf>
    <xf numFmtId="0" fontId="10" fillId="2" borderId="12" xfId="0" applyFont="1" applyFill="1" applyBorder="1"/>
    <xf numFmtId="164" fontId="11" fillId="2" borderId="12" xfId="1" applyFont="1" applyFill="1" applyBorder="1"/>
    <xf numFmtId="0" fontId="10" fillId="2" borderId="15" xfId="0" applyFont="1" applyFill="1" applyBorder="1"/>
    <xf numFmtId="0" fontId="10" fillId="2" borderId="0" xfId="0" applyFont="1" applyFill="1"/>
    <xf numFmtId="164" fontId="10" fillId="2" borderId="0" xfId="0" applyNumberFormat="1" applyFont="1" applyFill="1"/>
    <xf numFmtId="164" fontId="10" fillId="2" borderId="0" xfId="1" applyFont="1" applyFill="1"/>
    <xf numFmtId="164" fontId="2" fillId="2" borderId="12" xfId="1" applyFont="1" applyFill="1" applyBorder="1"/>
    <xf numFmtId="10" fontId="0" fillId="2" borderId="0" xfId="2" applyNumberFormat="1" applyFont="1" applyFill="1"/>
    <xf numFmtId="0" fontId="11" fillId="2" borderId="4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Continuous"/>
    </xf>
    <xf numFmtId="164" fontId="9" fillId="2" borderId="0" xfId="1" applyFont="1" applyFill="1" applyBorder="1"/>
    <xf numFmtId="0" fontId="9" fillId="2" borderId="0" xfId="0" applyFont="1" applyFill="1" applyBorder="1"/>
    <xf numFmtId="0" fontId="9" fillId="2" borderId="5" xfId="0" applyFont="1" applyFill="1" applyBorder="1"/>
    <xf numFmtId="0" fontId="9" fillId="2" borderId="0" xfId="0" applyFont="1" applyFill="1"/>
    <xf numFmtId="164" fontId="9" fillId="2" borderId="0" xfId="1" applyFont="1" applyFill="1"/>
    <xf numFmtId="0" fontId="0" fillId="2" borderId="19" xfId="0" applyFill="1" applyBorder="1"/>
    <xf numFmtId="0" fontId="0" fillId="2" borderId="20" xfId="0" applyFill="1" applyBorder="1"/>
    <xf numFmtId="164" fontId="0" fillId="2" borderId="20" xfId="1" applyFont="1" applyFill="1" applyBorder="1"/>
    <xf numFmtId="0" fontId="0" fillId="2" borderId="21" xfId="0" applyFill="1" applyBorder="1"/>
    <xf numFmtId="0" fontId="0" fillId="2" borderId="1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10" fontId="6" fillId="2" borderId="12" xfId="0" applyNumberFormat="1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4" fontId="6" fillId="2" borderId="0" xfId="0" applyNumberFormat="1" applyFont="1" applyFill="1" applyAlignment="1">
      <alignment horizontal="left" vertical="center"/>
    </xf>
    <xf numFmtId="164" fontId="6" fillId="2" borderId="0" xfId="1" applyFont="1" applyFill="1" applyAlignment="1">
      <alignment horizontal="left" vertical="center"/>
    </xf>
    <xf numFmtId="0" fontId="0" fillId="2" borderId="14" xfId="0" applyFont="1" applyFill="1" applyBorder="1" applyAlignment="1">
      <alignment horizontal="left" vertical="center" wrapText="1"/>
    </xf>
    <xf numFmtId="164" fontId="1" fillId="2" borderId="12" xfId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0" fontId="1" fillId="2" borderId="12" xfId="0" applyNumberFormat="1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64" fontId="7" fillId="2" borderId="12" xfId="1" applyFont="1" applyFill="1" applyBorder="1" applyAlignment="1">
      <alignment horizontal="left" vertical="center"/>
    </xf>
    <xf numFmtId="0" fontId="9" fillId="2" borderId="14" xfId="0" applyFont="1" applyFill="1" applyBorder="1" applyAlignment="1">
      <alignment wrapText="1"/>
    </xf>
    <xf numFmtId="0" fontId="9" fillId="2" borderId="10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left"/>
    </xf>
    <xf numFmtId="0" fontId="6" fillId="2" borderId="11" xfId="0" applyFont="1" applyFill="1" applyBorder="1"/>
    <xf numFmtId="164" fontId="7" fillId="2" borderId="11" xfId="1" applyFont="1" applyFill="1" applyBorder="1"/>
    <xf numFmtId="10" fontId="6" fillId="2" borderId="11" xfId="0" applyNumberFormat="1" applyFont="1" applyFill="1" applyBorder="1"/>
    <xf numFmtId="0" fontId="8" fillId="2" borderId="13" xfId="0" applyFont="1" applyFill="1" applyBorder="1"/>
    <xf numFmtId="0" fontId="8" fillId="2" borderId="18" xfId="0" applyFont="1" applyFill="1" applyBorder="1"/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8" xfId="1" applyFont="1" applyFill="1" applyBorder="1" applyAlignment="1">
      <alignment horizontal="center" vertical="center" wrapText="1"/>
    </xf>
    <xf numFmtId="164" fontId="0" fillId="2" borderId="12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44</xdr:row>
      <xdr:rowOff>167734</xdr:rowOff>
    </xdr:from>
    <xdr:to>
      <xdr:col>0</xdr:col>
      <xdr:colOff>2543175</xdr:colOff>
      <xdr:row>48</xdr:row>
      <xdr:rowOff>4193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0549984"/>
          <a:ext cx="1095375" cy="607984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561975</xdr:colOff>
      <xdr:row>45</xdr:row>
      <xdr:rowOff>180975</xdr:rowOff>
    </xdr:from>
    <xdr:to>
      <xdr:col>7</xdr:col>
      <xdr:colOff>238125</xdr:colOff>
      <xdr:row>48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0753725"/>
          <a:ext cx="619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4"/>
  <sheetViews>
    <sheetView tabSelected="1" view="pageBreakPreview" zoomScaleNormal="100" zoomScaleSheetLayoutView="100" workbookViewId="0">
      <selection activeCell="K59" sqref="K59"/>
    </sheetView>
  </sheetViews>
  <sheetFormatPr defaultRowHeight="15" x14ac:dyDescent="0.25"/>
  <cols>
    <col min="1" max="1" width="46.28515625" style="4" customWidth="1"/>
    <col min="2" max="2" width="11.85546875" style="4" customWidth="1"/>
    <col min="3" max="3" width="16.28515625" style="5" customWidth="1"/>
    <col min="4" max="4" width="10.42578125" style="4" customWidth="1"/>
    <col min="5" max="5" width="11.7109375" style="4" customWidth="1"/>
    <col min="6" max="6" width="12.140625" style="4" customWidth="1"/>
    <col min="7" max="7" width="14.140625" style="4" customWidth="1"/>
    <col min="8" max="8" width="12" style="4" customWidth="1"/>
    <col min="9" max="9" width="14.7109375" style="4" customWidth="1"/>
    <col min="10" max="10" width="9.140625" style="4"/>
    <col min="11" max="11" width="14" style="4" bestFit="1" customWidth="1"/>
    <col min="12" max="12" width="11.5703125" style="5" bestFit="1" customWidth="1"/>
    <col min="13" max="16384" width="9.140625" style="4"/>
  </cols>
  <sheetData>
    <row r="1" spans="1:13" ht="15.75" x14ac:dyDescent="0.25">
      <c r="A1" s="1" t="s">
        <v>0</v>
      </c>
      <c r="B1" s="2"/>
      <c r="C1" s="3"/>
      <c r="D1" s="2"/>
      <c r="E1" s="2"/>
      <c r="F1" s="2"/>
      <c r="G1" s="2"/>
      <c r="H1" s="2"/>
      <c r="I1" s="2"/>
    </row>
    <row r="2" spans="1:13" ht="16.5" thickBot="1" x14ac:dyDescent="0.3">
      <c r="A2" s="2"/>
      <c r="B2" s="2"/>
      <c r="C2" s="3"/>
      <c r="D2" s="2"/>
      <c r="E2" s="2"/>
      <c r="F2" s="2"/>
      <c r="G2" s="2"/>
      <c r="H2" s="2"/>
      <c r="I2" s="2"/>
    </row>
    <row r="3" spans="1:13" x14ac:dyDescent="0.25">
      <c r="A3" s="94" t="s">
        <v>1</v>
      </c>
      <c r="B3" s="95"/>
      <c r="C3" s="95"/>
      <c r="D3" s="95"/>
      <c r="E3" s="95"/>
      <c r="F3" s="95"/>
      <c r="G3" s="95"/>
      <c r="H3" s="95"/>
      <c r="I3" s="96"/>
    </row>
    <row r="4" spans="1:13" x14ac:dyDescent="0.25">
      <c r="A4" s="97" t="s">
        <v>2</v>
      </c>
      <c r="B4" s="98"/>
      <c r="C4" s="98"/>
      <c r="D4" s="98"/>
      <c r="E4" s="98"/>
      <c r="F4" s="98"/>
      <c r="G4" s="98"/>
      <c r="H4" s="98"/>
      <c r="I4" s="99"/>
    </row>
    <row r="5" spans="1:13" x14ac:dyDescent="0.25">
      <c r="A5" s="97" t="s">
        <v>48</v>
      </c>
      <c r="B5" s="98"/>
      <c r="C5" s="98"/>
      <c r="D5" s="98"/>
      <c r="E5" s="98"/>
      <c r="F5" s="98"/>
      <c r="G5" s="98"/>
      <c r="H5" s="98"/>
      <c r="I5" s="99"/>
    </row>
    <row r="6" spans="1:13" x14ac:dyDescent="0.25">
      <c r="A6" s="6"/>
      <c r="B6" s="7"/>
      <c r="C6" s="8"/>
      <c r="D6" s="7"/>
      <c r="E6" s="7"/>
      <c r="F6" s="7"/>
      <c r="G6" s="7"/>
      <c r="H6" s="7"/>
      <c r="I6" s="9"/>
    </row>
    <row r="7" spans="1:13" x14ac:dyDescent="0.25">
      <c r="A7" s="6" t="s">
        <v>3</v>
      </c>
      <c r="B7" s="7"/>
      <c r="C7" s="8"/>
      <c r="D7" s="7"/>
      <c r="E7" s="7"/>
      <c r="F7" s="7"/>
      <c r="G7" s="7"/>
      <c r="H7" s="7"/>
      <c r="I7" s="9"/>
    </row>
    <row r="8" spans="1:13" s="5" customFormat="1" ht="15.75" thickBot="1" x14ac:dyDescent="0.3">
      <c r="A8" s="6"/>
      <c r="B8" s="7"/>
      <c r="C8" s="8"/>
      <c r="D8" s="7"/>
      <c r="E8" s="7"/>
      <c r="F8" s="7"/>
      <c r="G8" s="7"/>
      <c r="H8" s="7"/>
      <c r="I8" s="9"/>
      <c r="J8" s="4"/>
      <c r="K8" s="4"/>
      <c r="M8" s="4"/>
    </row>
    <row r="9" spans="1:13" s="5" customFormat="1" x14ac:dyDescent="0.25">
      <c r="A9" s="100" t="s">
        <v>4</v>
      </c>
      <c r="B9" s="102" t="s">
        <v>5</v>
      </c>
      <c r="C9" s="104" t="s">
        <v>6</v>
      </c>
      <c r="D9" s="106" t="s">
        <v>7</v>
      </c>
      <c r="E9" s="108" t="s">
        <v>8</v>
      </c>
      <c r="F9" s="108" t="s">
        <v>9</v>
      </c>
      <c r="G9" s="108"/>
      <c r="H9" s="108" t="s">
        <v>10</v>
      </c>
      <c r="I9" s="110" t="s">
        <v>11</v>
      </c>
      <c r="J9" s="4"/>
      <c r="K9" s="4"/>
      <c r="M9" s="4"/>
    </row>
    <row r="10" spans="1:13" s="5" customFormat="1" ht="45" x14ac:dyDescent="0.25">
      <c r="A10" s="101"/>
      <c r="B10" s="103"/>
      <c r="C10" s="105"/>
      <c r="D10" s="107"/>
      <c r="E10" s="109"/>
      <c r="F10" s="10" t="s">
        <v>12</v>
      </c>
      <c r="G10" s="11" t="s">
        <v>13</v>
      </c>
      <c r="H10" s="109"/>
      <c r="I10" s="111"/>
      <c r="J10" s="4"/>
      <c r="K10" s="4"/>
      <c r="M10" s="4"/>
    </row>
    <row r="11" spans="1:13" s="5" customFormat="1" ht="15.75" x14ac:dyDescent="0.25">
      <c r="A11" s="80" t="s">
        <v>14</v>
      </c>
      <c r="B11" s="12"/>
      <c r="C11" s="13"/>
      <c r="D11" s="12"/>
      <c r="E11" s="12"/>
      <c r="F11" s="12"/>
      <c r="G11" s="13"/>
      <c r="H11" s="12"/>
      <c r="I11" s="14"/>
      <c r="J11" s="4"/>
      <c r="K11" s="4"/>
      <c r="M11" s="4"/>
    </row>
    <row r="12" spans="1:13" s="5" customFormat="1" x14ac:dyDescent="0.25">
      <c r="A12" s="15" t="s">
        <v>21</v>
      </c>
      <c r="B12" s="12"/>
      <c r="C12" s="13">
        <v>1037000</v>
      </c>
      <c r="D12" s="19"/>
      <c r="E12" s="19"/>
      <c r="F12" s="16"/>
      <c r="G12" s="13">
        <v>359703.15</v>
      </c>
      <c r="H12" s="12"/>
      <c r="I12" s="17"/>
      <c r="J12" s="4"/>
      <c r="K12" s="18"/>
      <c r="M12" s="4"/>
    </row>
    <row r="13" spans="1:13" s="5" customFormat="1" x14ac:dyDescent="0.25">
      <c r="A13" s="15" t="s">
        <v>15</v>
      </c>
      <c r="B13" s="12"/>
      <c r="C13" s="13">
        <v>1000000</v>
      </c>
      <c r="D13" s="12"/>
      <c r="E13" s="12"/>
      <c r="F13" s="16"/>
      <c r="G13" s="13">
        <v>127665</v>
      </c>
      <c r="H13" s="12"/>
      <c r="I13" s="17"/>
      <c r="J13" s="4"/>
      <c r="K13" s="18"/>
      <c r="M13" s="4"/>
    </row>
    <row r="14" spans="1:13" s="5" customFormat="1" x14ac:dyDescent="0.25">
      <c r="A14" s="15" t="s">
        <v>16</v>
      </c>
      <c r="B14" s="12"/>
      <c r="C14" s="13">
        <v>300000</v>
      </c>
      <c r="D14" s="12"/>
      <c r="E14" s="12"/>
      <c r="F14" s="16"/>
      <c r="G14" s="13">
        <v>0</v>
      </c>
      <c r="H14" s="12"/>
      <c r="I14" s="17"/>
      <c r="J14" s="4"/>
      <c r="K14" s="18"/>
      <c r="M14" s="4"/>
    </row>
    <row r="15" spans="1:13" s="5" customFormat="1" x14ac:dyDescent="0.25">
      <c r="A15" s="15" t="s">
        <v>40</v>
      </c>
      <c r="B15" s="12"/>
      <c r="C15" s="13">
        <v>1000000</v>
      </c>
      <c r="D15" s="19"/>
      <c r="E15" s="19"/>
      <c r="F15" s="16"/>
      <c r="G15" s="13">
        <v>0</v>
      </c>
      <c r="H15" s="12"/>
      <c r="I15" s="17"/>
      <c r="J15" s="4"/>
      <c r="K15" s="18"/>
      <c r="M15" s="4"/>
    </row>
    <row r="16" spans="1:13" s="5" customFormat="1" x14ac:dyDescent="0.25">
      <c r="A16" s="15" t="s">
        <v>17</v>
      </c>
      <c r="B16" s="12"/>
      <c r="C16" s="13">
        <v>9035406.1999999993</v>
      </c>
      <c r="D16" s="19"/>
      <c r="E16" s="19"/>
      <c r="F16" s="16"/>
      <c r="G16" s="13">
        <v>0</v>
      </c>
      <c r="H16" s="12"/>
      <c r="I16" s="17"/>
      <c r="J16" s="4"/>
      <c r="K16" s="18"/>
      <c r="M16" s="4"/>
    </row>
    <row r="17" spans="1:13" s="5" customFormat="1" x14ac:dyDescent="0.25">
      <c r="A17" s="15" t="s">
        <v>18</v>
      </c>
      <c r="B17" s="12"/>
      <c r="C17" s="13">
        <v>2100000</v>
      </c>
      <c r="D17" s="19"/>
      <c r="E17" s="19"/>
      <c r="F17" s="16"/>
      <c r="G17" s="13">
        <v>11250</v>
      </c>
      <c r="H17" s="12"/>
      <c r="I17" s="17"/>
      <c r="J17" s="4"/>
      <c r="K17" s="18"/>
      <c r="M17" s="4"/>
    </row>
    <row r="18" spans="1:13" s="5" customFormat="1" x14ac:dyDescent="0.25">
      <c r="A18" s="15" t="s">
        <v>19</v>
      </c>
      <c r="B18" s="12"/>
      <c r="C18" s="13">
        <v>2513000</v>
      </c>
      <c r="D18" s="19"/>
      <c r="E18" s="19"/>
      <c r="F18" s="16"/>
      <c r="G18" s="13">
        <v>0</v>
      </c>
      <c r="H18" s="12"/>
      <c r="I18" s="17"/>
      <c r="J18" s="4"/>
      <c r="K18" s="18"/>
      <c r="M18" s="4"/>
    </row>
    <row r="19" spans="1:13" s="5" customFormat="1" x14ac:dyDescent="0.25">
      <c r="A19" s="15" t="s">
        <v>41</v>
      </c>
      <c r="B19" s="20"/>
      <c r="C19" s="13">
        <v>200000</v>
      </c>
      <c r="D19" s="12"/>
      <c r="E19" s="12"/>
      <c r="F19" s="16"/>
      <c r="G19" s="13">
        <v>110270</v>
      </c>
      <c r="H19" s="12"/>
      <c r="I19" s="14"/>
      <c r="J19" s="4"/>
      <c r="K19" s="18"/>
      <c r="M19" s="4"/>
    </row>
    <row r="20" spans="1:13" s="5" customFormat="1" ht="30" x14ac:dyDescent="0.25">
      <c r="A20" s="21" t="s">
        <v>20</v>
      </c>
      <c r="B20" s="12"/>
      <c r="C20" s="13">
        <v>230000</v>
      </c>
      <c r="D20" s="19"/>
      <c r="E20" s="19"/>
      <c r="F20" s="16"/>
      <c r="G20" s="13"/>
      <c r="H20" s="12"/>
      <c r="I20" s="17"/>
      <c r="J20" s="4"/>
      <c r="K20" s="18"/>
      <c r="M20" s="4"/>
    </row>
    <row r="21" spans="1:13" s="5" customFormat="1" x14ac:dyDescent="0.25">
      <c r="A21" s="21" t="s">
        <v>22</v>
      </c>
      <c r="B21" s="12"/>
      <c r="C21" s="13">
        <v>150000</v>
      </c>
      <c r="D21" s="19"/>
      <c r="E21" s="19"/>
      <c r="F21" s="16"/>
      <c r="G21" s="13"/>
      <c r="H21" s="12"/>
      <c r="I21" s="17"/>
      <c r="J21" s="4"/>
      <c r="K21" s="18"/>
      <c r="M21" s="4"/>
    </row>
    <row r="22" spans="1:13" s="29" customFormat="1" x14ac:dyDescent="0.25">
      <c r="A22" s="22" t="s">
        <v>23</v>
      </c>
      <c r="B22" s="23"/>
      <c r="C22" s="24">
        <v>200000</v>
      </c>
      <c r="D22" s="23"/>
      <c r="E22" s="23"/>
      <c r="F22" s="25"/>
      <c r="G22" s="24">
        <v>0</v>
      </c>
      <c r="H22" s="23"/>
      <c r="I22" s="26"/>
      <c r="J22" s="27"/>
      <c r="K22" s="28"/>
      <c r="M22" s="27"/>
    </row>
    <row r="23" spans="1:13" s="29" customFormat="1" x14ac:dyDescent="0.25">
      <c r="A23" s="30" t="s">
        <v>24</v>
      </c>
      <c r="B23" s="23"/>
      <c r="C23" s="31">
        <f>SUM(C12:C22)</f>
        <v>17765406.199999999</v>
      </c>
      <c r="D23" s="31"/>
      <c r="E23" s="31"/>
      <c r="F23" s="31"/>
      <c r="G23" s="31">
        <f>SUM(G12:G22)</f>
        <v>608888.15</v>
      </c>
      <c r="H23" s="31"/>
      <c r="I23" s="32"/>
      <c r="J23" s="27"/>
      <c r="K23" s="28"/>
      <c r="M23" s="27"/>
    </row>
    <row r="24" spans="1:13" s="5" customFormat="1" ht="15.75" x14ac:dyDescent="0.25">
      <c r="A24" s="80" t="s">
        <v>25</v>
      </c>
      <c r="B24" s="12"/>
      <c r="C24" s="13"/>
      <c r="D24" s="12"/>
      <c r="E24" s="12"/>
      <c r="F24" s="16"/>
      <c r="G24" s="13"/>
      <c r="H24" s="12"/>
      <c r="I24" s="17"/>
      <c r="J24" s="4"/>
      <c r="K24" s="18"/>
      <c r="M24" s="4"/>
    </row>
    <row r="25" spans="1:13" s="5" customFormat="1" x14ac:dyDescent="0.25">
      <c r="A25" s="15" t="s">
        <v>26</v>
      </c>
      <c r="B25" s="12"/>
      <c r="C25" s="13">
        <v>200000</v>
      </c>
      <c r="D25" s="12"/>
      <c r="E25" s="12"/>
      <c r="F25" s="16"/>
      <c r="G25" s="13">
        <v>0</v>
      </c>
      <c r="H25" s="12"/>
      <c r="I25" s="17"/>
      <c r="J25" s="4"/>
      <c r="K25" s="18"/>
      <c r="M25" s="4"/>
    </row>
    <row r="26" spans="1:13" s="5" customFormat="1" x14ac:dyDescent="0.25">
      <c r="A26" s="15" t="s">
        <v>27</v>
      </c>
      <c r="B26" s="12"/>
      <c r="C26" s="13">
        <v>200000</v>
      </c>
      <c r="D26" s="12"/>
      <c r="E26" s="12"/>
      <c r="F26" s="16"/>
      <c r="G26" s="13"/>
      <c r="H26" s="12"/>
      <c r="I26" s="17"/>
      <c r="J26" s="4"/>
      <c r="K26" s="18"/>
      <c r="M26" s="4"/>
    </row>
    <row r="27" spans="1:13" s="5" customFormat="1" x14ac:dyDescent="0.25">
      <c r="A27" s="15" t="s">
        <v>28</v>
      </c>
      <c r="B27" s="12"/>
      <c r="C27" s="13">
        <v>100000</v>
      </c>
      <c r="D27" s="12"/>
      <c r="E27" s="12"/>
      <c r="F27" s="16"/>
      <c r="G27" s="13">
        <v>0</v>
      </c>
      <c r="H27" s="12"/>
      <c r="I27" s="17"/>
      <c r="J27" s="4"/>
      <c r="K27" s="18"/>
      <c r="M27" s="4"/>
    </row>
    <row r="28" spans="1:13" s="5" customFormat="1" x14ac:dyDescent="0.25">
      <c r="A28" s="15" t="s">
        <v>29</v>
      </c>
      <c r="B28" s="12"/>
      <c r="C28" s="13">
        <v>100000</v>
      </c>
      <c r="D28" s="12"/>
      <c r="E28" s="12"/>
      <c r="F28" s="16"/>
      <c r="G28" s="13">
        <v>0</v>
      </c>
      <c r="H28" s="12"/>
      <c r="I28" s="17"/>
      <c r="J28" s="4"/>
      <c r="K28" s="18"/>
      <c r="M28" s="4"/>
    </row>
    <row r="29" spans="1:13" s="5" customFormat="1" x14ac:dyDescent="0.25">
      <c r="A29" s="21" t="s">
        <v>42</v>
      </c>
      <c r="B29" s="12"/>
      <c r="C29" s="13">
        <v>300000</v>
      </c>
      <c r="D29" s="12"/>
      <c r="E29" s="12"/>
      <c r="F29" s="16"/>
      <c r="G29" s="13">
        <v>0</v>
      </c>
      <c r="H29" s="12"/>
      <c r="I29" s="17"/>
      <c r="J29" s="4"/>
      <c r="K29" s="18"/>
      <c r="M29" s="4"/>
    </row>
    <row r="30" spans="1:13" s="29" customFormat="1" ht="30" x14ac:dyDescent="0.25">
      <c r="A30" s="21" t="s">
        <v>30</v>
      </c>
      <c r="B30" s="23"/>
      <c r="C30" s="33">
        <v>1000000</v>
      </c>
      <c r="D30" s="34"/>
      <c r="E30" s="34"/>
      <c r="F30" s="35"/>
      <c r="G30" s="33">
        <v>0</v>
      </c>
      <c r="H30" s="34"/>
      <c r="I30" s="36"/>
      <c r="J30" s="27"/>
      <c r="K30" s="28"/>
      <c r="M30" s="27"/>
    </row>
    <row r="31" spans="1:13" s="29" customFormat="1" x14ac:dyDescent="0.25">
      <c r="A31" s="30" t="s">
        <v>24</v>
      </c>
      <c r="B31" s="23"/>
      <c r="C31" s="46">
        <f>SUM(C25:C30)</f>
        <v>1900000</v>
      </c>
      <c r="D31" s="23"/>
      <c r="E31" s="23"/>
      <c r="F31" s="25"/>
      <c r="G31" s="46">
        <f>SUM(G25:G30)</f>
        <v>0</v>
      </c>
      <c r="H31" s="23"/>
      <c r="I31" s="26"/>
      <c r="J31" s="27"/>
      <c r="K31" s="28"/>
      <c r="M31" s="27"/>
    </row>
    <row r="32" spans="1:13" s="5" customFormat="1" ht="15.75" x14ac:dyDescent="0.25">
      <c r="A32" s="81" t="s">
        <v>31</v>
      </c>
      <c r="B32" s="41"/>
      <c r="C32" s="42"/>
      <c r="D32" s="41"/>
      <c r="E32" s="41"/>
      <c r="F32" s="43"/>
      <c r="G32" s="42"/>
      <c r="H32" s="41"/>
      <c r="I32" s="44"/>
      <c r="J32" s="4"/>
      <c r="K32" s="18"/>
      <c r="M32" s="4"/>
    </row>
    <row r="33" spans="1:13" s="5" customFormat="1" x14ac:dyDescent="0.25">
      <c r="A33" s="15" t="s">
        <v>32</v>
      </c>
      <c r="B33" s="12"/>
      <c r="C33" s="13">
        <v>106000.4</v>
      </c>
      <c r="D33" s="12"/>
      <c r="E33" s="12"/>
      <c r="F33" s="16"/>
      <c r="G33" s="13">
        <v>0</v>
      </c>
      <c r="H33" s="12"/>
      <c r="I33" s="14"/>
      <c r="J33" s="4"/>
      <c r="K33" s="18"/>
      <c r="M33" s="4"/>
    </row>
    <row r="34" spans="1:13" s="29" customFormat="1" x14ac:dyDescent="0.25">
      <c r="A34" s="22" t="s">
        <v>33</v>
      </c>
      <c r="B34" s="23"/>
      <c r="C34" s="33">
        <v>2000000</v>
      </c>
      <c r="D34" s="34"/>
      <c r="E34" s="34"/>
      <c r="F34" s="35"/>
      <c r="G34" s="33">
        <v>0</v>
      </c>
      <c r="H34" s="23"/>
      <c r="I34" s="45"/>
      <c r="J34" s="27"/>
      <c r="K34" s="28"/>
      <c r="M34" s="27"/>
    </row>
    <row r="35" spans="1:13" s="29" customFormat="1" ht="15.75" thickBot="1" x14ac:dyDescent="0.3">
      <c r="A35" s="37" t="s">
        <v>24</v>
      </c>
      <c r="B35" s="38"/>
      <c r="C35" s="39">
        <f>SUM(C33:C34)</f>
        <v>2106000.4</v>
      </c>
      <c r="D35" s="38"/>
      <c r="E35" s="38"/>
      <c r="F35" s="40"/>
      <c r="G35" s="39">
        <f>SUM(G33:G34)</f>
        <v>0</v>
      </c>
      <c r="H35" s="38"/>
      <c r="I35" s="87"/>
      <c r="J35" s="27"/>
      <c r="K35" s="28"/>
      <c r="M35" s="27"/>
    </row>
    <row r="36" spans="1:13" s="29" customFormat="1" ht="15.75" x14ac:dyDescent="0.25">
      <c r="A36" s="82" t="s">
        <v>43</v>
      </c>
      <c r="B36" s="83"/>
      <c r="C36" s="84"/>
      <c r="D36" s="83"/>
      <c r="E36" s="83"/>
      <c r="F36" s="85"/>
      <c r="G36" s="84"/>
      <c r="H36" s="83"/>
      <c r="I36" s="86"/>
      <c r="J36" s="27"/>
      <c r="K36" s="28"/>
      <c r="M36" s="27"/>
    </row>
    <row r="37" spans="1:13" s="73" customFormat="1" x14ac:dyDescent="0.25">
      <c r="A37" s="67" t="s">
        <v>44</v>
      </c>
      <c r="B37" s="68"/>
      <c r="C37" s="75">
        <v>500000</v>
      </c>
      <c r="D37" s="76"/>
      <c r="E37" s="76"/>
      <c r="F37" s="77"/>
      <c r="G37" s="75">
        <v>404100</v>
      </c>
      <c r="H37" s="76"/>
      <c r="I37" s="78"/>
      <c r="J37" s="71"/>
      <c r="K37" s="72"/>
      <c r="M37" s="71"/>
    </row>
    <row r="38" spans="1:13" s="73" customFormat="1" ht="45" x14ac:dyDescent="0.25">
      <c r="A38" s="74" t="s">
        <v>45</v>
      </c>
      <c r="B38" s="68"/>
      <c r="C38" s="75">
        <v>500000</v>
      </c>
      <c r="D38" s="76"/>
      <c r="E38" s="76"/>
      <c r="F38" s="77"/>
      <c r="G38" s="75">
        <v>0</v>
      </c>
      <c r="H38" s="76"/>
      <c r="I38" s="78"/>
      <c r="J38" s="71"/>
      <c r="K38" s="72"/>
      <c r="M38" s="71"/>
    </row>
    <row r="39" spans="1:13" s="73" customFormat="1" ht="60" x14ac:dyDescent="0.25">
      <c r="A39" s="74" t="s">
        <v>46</v>
      </c>
      <c r="B39" s="68"/>
      <c r="C39" s="75">
        <v>500000</v>
      </c>
      <c r="D39" s="76"/>
      <c r="E39" s="76"/>
      <c r="F39" s="77"/>
      <c r="G39" s="75">
        <v>500000</v>
      </c>
      <c r="H39" s="76"/>
      <c r="I39" s="78"/>
      <c r="J39" s="71"/>
      <c r="K39" s="72"/>
      <c r="M39" s="71"/>
    </row>
    <row r="40" spans="1:13" s="73" customFormat="1" ht="30" x14ac:dyDescent="0.25">
      <c r="A40" s="74" t="s">
        <v>47</v>
      </c>
      <c r="B40" s="68"/>
      <c r="C40" s="75">
        <v>403577.44</v>
      </c>
      <c r="D40" s="76"/>
      <c r="E40" s="76"/>
      <c r="F40" s="77"/>
      <c r="G40" s="75">
        <v>182965.9</v>
      </c>
      <c r="H40" s="76"/>
      <c r="I40" s="78"/>
      <c r="J40" s="71"/>
      <c r="K40" s="72"/>
      <c r="M40" s="71"/>
    </row>
    <row r="41" spans="1:13" s="73" customFormat="1" x14ac:dyDescent="0.25">
      <c r="A41" s="30" t="s">
        <v>24</v>
      </c>
      <c r="B41" s="68"/>
      <c r="C41" s="79">
        <f>SUM(C37:C40)</f>
        <v>1903577.44</v>
      </c>
      <c r="D41" s="68"/>
      <c r="E41" s="68"/>
      <c r="F41" s="69"/>
      <c r="G41" s="79">
        <f>SUM(G37:G40)</f>
        <v>1087065.8999999999</v>
      </c>
      <c r="H41" s="68"/>
      <c r="I41" s="70"/>
      <c r="J41" s="71"/>
      <c r="K41" s="72"/>
      <c r="M41" s="71"/>
    </row>
    <row r="42" spans="1:13" s="53" customFormat="1" ht="15.75" x14ac:dyDescent="0.25">
      <c r="A42" s="47" t="s">
        <v>34</v>
      </c>
      <c r="B42" s="48"/>
      <c r="C42" s="49">
        <f>C23+C31+C35+C41</f>
        <v>23674984.039999999</v>
      </c>
      <c r="D42" s="49"/>
      <c r="E42" s="49"/>
      <c r="F42" s="49"/>
      <c r="G42" s="49">
        <f>G23+G31+G35+G41</f>
        <v>1695954.0499999998</v>
      </c>
      <c r="H42" s="48"/>
      <c r="I42" s="50"/>
      <c r="J42" s="51"/>
      <c r="K42" s="52"/>
      <c r="M42" s="51"/>
    </row>
    <row r="43" spans="1:13" s="5" customFormat="1" x14ac:dyDescent="0.25">
      <c r="A43" s="15"/>
      <c r="B43" s="12"/>
      <c r="C43" s="54"/>
      <c r="D43" s="54"/>
      <c r="E43" s="54"/>
      <c r="F43" s="54"/>
      <c r="G43" s="54"/>
      <c r="H43" s="12"/>
      <c r="I43" s="14"/>
      <c r="J43" s="4"/>
      <c r="K43" s="55" t="e">
        <f>G43/C43</f>
        <v>#DIV/0!</v>
      </c>
      <c r="M43" s="4"/>
    </row>
    <row r="44" spans="1:13" s="5" customFormat="1" x14ac:dyDescent="0.25">
      <c r="A44" s="6"/>
      <c r="B44" s="7"/>
      <c r="C44" s="8"/>
      <c r="D44" s="7"/>
      <c r="E44" s="7"/>
      <c r="F44" s="7"/>
      <c r="G44" s="7"/>
      <c r="H44" s="7"/>
      <c r="I44" s="9"/>
      <c r="J44" s="4"/>
      <c r="K44" s="4"/>
      <c r="M44" s="4"/>
    </row>
    <row r="45" spans="1:13" s="5" customFormat="1" ht="15" customHeight="1" x14ac:dyDescent="0.25">
      <c r="A45" s="88" t="s">
        <v>35</v>
      </c>
      <c r="B45" s="89"/>
      <c r="C45" s="89"/>
      <c r="D45" s="89"/>
      <c r="E45" s="89"/>
      <c r="F45" s="89"/>
      <c r="G45" s="89"/>
      <c r="H45" s="89"/>
      <c r="I45" s="90"/>
      <c r="J45" s="4"/>
      <c r="K45" s="4"/>
      <c r="M45" s="4"/>
    </row>
    <row r="46" spans="1:13" s="5" customFormat="1" x14ac:dyDescent="0.25">
      <c r="A46" s="6"/>
      <c r="B46" s="7"/>
      <c r="C46" s="8"/>
      <c r="D46" s="7"/>
      <c r="E46" s="7"/>
      <c r="F46" s="7"/>
      <c r="G46" s="7"/>
      <c r="H46" s="7"/>
      <c r="I46" s="9"/>
      <c r="J46" s="4"/>
      <c r="K46" s="4"/>
      <c r="M46" s="4"/>
    </row>
    <row r="47" spans="1:13" s="5" customFormat="1" x14ac:dyDescent="0.25">
      <c r="A47" s="6"/>
      <c r="B47" s="7"/>
      <c r="C47" s="8"/>
      <c r="D47" s="7"/>
      <c r="E47" s="7"/>
      <c r="F47" s="7"/>
      <c r="G47" s="7"/>
      <c r="H47" s="7"/>
      <c r="I47" s="9"/>
      <c r="J47" s="4"/>
      <c r="K47" s="4"/>
      <c r="M47" s="4"/>
    </row>
    <row r="48" spans="1:13" s="61" customFormat="1" ht="15.75" x14ac:dyDescent="0.25">
      <c r="A48" s="56" t="s">
        <v>36</v>
      </c>
      <c r="B48" s="57"/>
      <c r="C48" s="58"/>
      <c r="D48" s="59"/>
      <c r="E48" s="59"/>
      <c r="F48" s="59"/>
      <c r="G48" s="91" t="s">
        <v>37</v>
      </c>
      <c r="H48" s="91"/>
      <c r="I48" s="60"/>
      <c r="L48" s="62"/>
    </row>
    <row r="49" spans="1:12" x14ac:dyDescent="0.25">
      <c r="A49" s="92" t="s">
        <v>38</v>
      </c>
      <c r="B49" s="93"/>
      <c r="C49" s="8"/>
      <c r="D49" s="7"/>
      <c r="E49" s="7"/>
      <c r="F49" s="7"/>
      <c r="G49" s="93" t="s">
        <v>39</v>
      </c>
      <c r="H49" s="93"/>
      <c r="I49" s="9"/>
    </row>
    <row r="50" spans="1:12" ht="15.75" thickBot="1" x14ac:dyDescent="0.3">
      <c r="A50" s="63"/>
      <c r="B50" s="64"/>
      <c r="C50" s="65"/>
      <c r="D50" s="64"/>
      <c r="E50" s="64"/>
      <c r="F50" s="64"/>
      <c r="G50" s="64"/>
      <c r="H50" s="64"/>
      <c r="I50" s="66"/>
    </row>
    <row r="52" spans="1:12" x14ac:dyDescent="0.25">
      <c r="G52" s="18">
        <f>14996315.14-G43</f>
        <v>14996315.140000001</v>
      </c>
    </row>
    <row r="53" spans="1:12" x14ac:dyDescent="0.25">
      <c r="C53" s="4"/>
      <c r="G53" s="5"/>
      <c r="L53" s="4"/>
    </row>
    <row r="54" spans="1:12" x14ac:dyDescent="0.25">
      <c r="C54" s="4"/>
      <c r="G54" s="18"/>
      <c r="L54" s="4"/>
    </row>
  </sheetData>
  <mergeCells count="15">
    <mergeCell ref="A45:I45"/>
    <mergeCell ref="G48:H48"/>
    <mergeCell ref="A49:B49"/>
    <mergeCell ref="G49:H49"/>
    <mergeCell ref="A3:I3"/>
    <mergeCell ref="A4:I4"/>
    <mergeCell ref="A5:I5"/>
    <mergeCell ref="A9:A10"/>
    <mergeCell ref="B9:B10"/>
    <mergeCell ref="C9:C10"/>
    <mergeCell ref="D9:D10"/>
    <mergeCell ref="E9:E10"/>
    <mergeCell ref="F9:G9"/>
    <mergeCell ref="H9:H10"/>
    <mergeCell ref="I9:I10"/>
  </mergeCells>
  <printOptions horizontalCentered="1"/>
  <pageMargins left="0.45" right="0.45" top="0.75" bottom="0.5" header="0.3" footer="0.3"/>
  <pageSetup scale="86" orientation="landscape" horizontalDpi="300" verticalDpi="0" r:id="rId1"/>
  <rowBreaks count="1" manualBreakCount="1">
    <brk id="3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2nd Quarter</vt:lpstr>
      <vt:lpstr>'2nd Quarter'!Print_Area</vt:lpstr>
      <vt:lpstr>'2nd Quarter'!Print_Titles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hyacinth</cp:lastModifiedBy>
  <cp:lastPrinted>2021-08-23T06:31:15Z</cp:lastPrinted>
  <dcterms:created xsi:type="dcterms:W3CDTF">2021-05-24T08:13:29Z</dcterms:created>
  <dcterms:modified xsi:type="dcterms:W3CDTF">2021-09-01T06:26:03Z</dcterms:modified>
</cp:coreProperties>
</file>