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43" activeTab="14"/>
  </bookViews>
  <sheets>
    <sheet name="summary" sheetId="1" r:id="rId1"/>
    <sheet name="MTO" sheetId="2" r:id="rId2"/>
    <sheet name="MO" sheetId="3" r:id="rId3"/>
    <sheet name="MPDO" sheetId="4" r:id="rId4"/>
    <sheet name="MBO" sheetId="5" r:id="rId5"/>
    <sheet name="MSWD" sheetId="6" r:id="rId6"/>
    <sheet name="HRMO" sheetId="7" r:id="rId7"/>
    <sheet name="LCR" sheetId="8" r:id="rId8"/>
    <sheet name="VMO-SB" sheetId="9" r:id="rId9"/>
    <sheet name="ACCOUNTING" sheetId="10" r:id="rId10"/>
    <sheet name="RHU" sheetId="11" r:id="rId11"/>
    <sheet name="MAO" sheetId="12" r:id="rId12"/>
    <sheet name="MEO" sheetId="13" r:id="rId13"/>
    <sheet name="ASSESSOR" sheetId="14" r:id="rId14"/>
    <sheet name="MENRO" sheetId="15" r:id="rId15"/>
    <sheet name="Sheet1" sheetId="16" state="hidden" r:id="rId16"/>
  </sheets>
  <definedNames>
    <definedName name="_xlnm.Print_Area" localSheetId="1">'MTO'!$A$1:$N$40</definedName>
  </definedNames>
  <calcPr fullCalcOnLoad="1"/>
</workbook>
</file>

<file path=xl/sharedStrings.xml><?xml version="1.0" encoding="utf-8"?>
<sst xmlns="http://schemas.openxmlformats.org/spreadsheetml/2006/main" count="668" uniqueCount="129">
  <si>
    <t xml:space="preserve"> </t>
  </si>
  <si>
    <t>Plan Control No. _______________</t>
  </si>
  <si>
    <t>Planned Amount</t>
  </si>
  <si>
    <t xml:space="preserve">Regular </t>
  </si>
  <si>
    <t>Contingency</t>
  </si>
  <si>
    <t xml:space="preserve">Total </t>
  </si>
  <si>
    <t>Date Submitted:</t>
  </si>
  <si>
    <t>D I S T R I B U T I O N</t>
  </si>
  <si>
    <t>Item No.</t>
  </si>
  <si>
    <t>Description</t>
  </si>
  <si>
    <t xml:space="preserve">Unit Cost </t>
  </si>
  <si>
    <t>Quantity</t>
  </si>
  <si>
    <t>Total Cost</t>
  </si>
  <si>
    <t xml:space="preserve">1st Quarter </t>
  </si>
  <si>
    <t xml:space="preserve">2nd Quarter </t>
  </si>
  <si>
    <t xml:space="preserve">3rd Quarter </t>
  </si>
  <si>
    <t xml:space="preserve">4th Quarter </t>
  </si>
  <si>
    <t>Qty.</t>
  </si>
  <si>
    <t>Amount</t>
  </si>
  <si>
    <t xml:space="preserve">Amount </t>
  </si>
  <si>
    <t xml:space="preserve">This is to certify that the above procurement plan is in accordance with the objective of this Office </t>
  </si>
  <si>
    <t xml:space="preserve">Prepared by: </t>
  </si>
  <si>
    <t>(Head of Department/Office)</t>
  </si>
  <si>
    <t xml:space="preserve">       Summary by Office</t>
  </si>
  <si>
    <t>DEPARTMENT</t>
  </si>
  <si>
    <t>Head Of Department/Office</t>
  </si>
  <si>
    <t xml:space="preserve">                    Total Cost             </t>
  </si>
  <si>
    <t>TOTAL</t>
  </si>
  <si>
    <t>SUPPLEMENTAL PROCUREMENT PLAN</t>
  </si>
  <si>
    <t>Page ____(1)____of___(3)_____ pages</t>
  </si>
  <si>
    <t xml:space="preserve">FDP Form 14a - Supplemental Procurement Plan </t>
  </si>
  <si>
    <t>NONE</t>
  </si>
  <si>
    <t>Province, City or Municipality : PILAR</t>
  </si>
  <si>
    <t>Department/ Office:  MTO</t>
  </si>
  <si>
    <t>FORTUNATO  C.  CORCIEGA</t>
  </si>
  <si>
    <t>MPDO</t>
  </si>
  <si>
    <t>ENGR. JOSEPH R. ANANIA</t>
  </si>
  <si>
    <t>MBO</t>
  </si>
  <si>
    <t>MSWD</t>
  </si>
  <si>
    <t>HRMO</t>
  </si>
  <si>
    <t>LCR</t>
  </si>
  <si>
    <t>MILLAN B. ESPUELAS</t>
  </si>
  <si>
    <t>VMO/SB</t>
  </si>
  <si>
    <t>ACCOUNTING</t>
  </si>
  <si>
    <t>ELAIN E. RESUSTA</t>
  </si>
  <si>
    <t>RHU</t>
  </si>
  <si>
    <t>DR. MARIA LUISA B. TAGO</t>
  </si>
  <si>
    <t>MAO</t>
  </si>
  <si>
    <t>DR. CARMEN C. CUBRADO</t>
  </si>
  <si>
    <t>MEO</t>
  </si>
  <si>
    <t>ENGR. DIOSDADO C. BALILI</t>
  </si>
  <si>
    <t>MUNICIAPAL ASSESSOR'S OFFICE</t>
  </si>
  <si>
    <t>SONIA S. BALDERO</t>
  </si>
  <si>
    <t>MA. JOCELYN V. GAMBUTA</t>
  </si>
  <si>
    <t>MTO</t>
  </si>
  <si>
    <t>MO</t>
  </si>
  <si>
    <t>VMO-SB</t>
  </si>
  <si>
    <t>ASSESSOR</t>
  </si>
  <si>
    <t>FORTUNATO  C. CORCIEGA</t>
  </si>
  <si>
    <t>ELAINE E. RESUSTA</t>
  </si>
  <si>
    <t>HON.EUGENIO B.DATAHAN ll</t>
  </si>
  <si>
    <t>JEAN DELA PEÑA</t>
  </si>
  <si>
    <t>EUGENIO B. DATAHAN II</t>
  </si>
  <si>
    <t>DR. MA. LUISA B. TAGO</t>
  </si>
  <si>
    <t>HON.CARLOS D. CAGAPE</t>
  </si>
  <si>
    <t>MENRO</t>
  </si>
  <si>
    <t>MSWDO</t>
  </si>
  <si>
    <t>CARLOS CAGAPE</t>
  </si>
  <si>
    <t>MSWD-OSCA</t>
  </si>
  <si>
    <t>We hereby certify that we have reviewed the contents and hereby attest to the veracity and correctness of the data or information contained in this document.</t>
  </si>
  <si>
    <t>JOSEPH R. ANANIA</t>
  </si>
  <si>
    <t xml:space="preserve">  EUGENIO B. DATAHAN II</t>
  </si>
  <si>
    <t>BAC Chairperson</t>
  </si>
  <si>
    <t>Local Chief Executive</t>
  </si>
  <si>
    <t>ESTRELLA S. MALNEGRO</t>
  </si>
  <si>
    <t>FDPP Form 14a - Supplemental Procurement Plan</t>
  </si>
  <si>
    <t>Bond Paper</t>
  </si>
  <si>
    <t>Reams</t>
  </si>
  <si>
    <t>Pencil</t>
  </si>
  <si>
    <t>pcs</t>
  </si>
  <si>
    <t>Folder (long)</t>
  </si>
  <si>
    <t>Ink</t>
  </si>
  <si>
    <t>Notebook</t>
  </si>
  <si>
    <t>Crayon</t>
  </si>
  <si>
    <t>boxes</t>
  </si>
  <si>
    <t>Paper</t>
  </si>
  <si>
    <t>pads</t>
  </si>
  <si>
    <t>Ballpen</t>
  </si>
  <si>
    <t>Scissor</t>
  </si>
  <si>
    <t>Board Partchment Paper for Certificate</t>
  </si>
  <si>
    <t xml:space="preserve">pad  </t>
  </si>
  <si>
    <t>xxxxxxxx</t>
  </si>
  <si>
    <t>xxxxxxxxxxxxxxxx</t>
  </si>
  <si>
    <r>
      <t xml:space="preserve">FOR THE   </t>
    </r>
    <r>
      <rPr>
        <b/>
        <u val="single"/>
        <sz val="10"/>
        <rFont val="Arial"/>
        <family val="2"/>
      </rPr>
      <t xml:space="preserve"> 4th          </t>
    </r>
    <r>
      <rPr>
        <b/>
        <sz val="10"/>
        <rFont val="Arial"/>
        <family val="2"/>
      </rPr>
      <t xml:space="preserve">Quarter, CY  </t>
    </r>
    <r>
      <rPr>
        <b/>
        <u val="single"/>
        <sz val="10"/>
        <rFont val="Arial"/>
        <family val="2"/>
      </rPr>
      <t>2018</t>
    </r>
  </si>
  <si>
    <t>Department/ Office:   MENRO</t>
  </si>
  <si>
    <t>EDWIN  S.  SARDIDO</t>
  </si>
  <si>
    <t>Bond Paper (long)</t>
  </si>
  <si>
    <t>Bond Paper (short)</t>
  </si>
  <si>
    <t>Bond Paper (A4)</t>
  </si>
  <si>
    <t>Folder (Long)</t>
  </si>
  <si>
    <t>Stapler No.35</t>
  </si>
  <si>
    <t>pc</t>
  </si>
  <si>
    <t>Staple Wire</t>
  </si>
  <si>
    <t>Puncher</t>
  </si>
  <si>
    <t>Sign Pen</t>
  </si>
  <si>
    <t>Printer Ink</t>
  </si>
  <si>
    <t>Correction Tape</t>
  </si>
  <si>
    <t>Water Dispenser</t>
  </si>
  <si>
    <t>Plate Tray</t>
  </si>
  <si>
    <t xml:space="preserve">Plate </t>
  </si>
  <si>
    <t>sets</t>
  </si>
  <si>
    <t>Spoon</t>
  </si>
  <si>
    <t>dozen</t>
  </si>
  <si>
    <t>Glass</t>
  </si>
  <si>
    <t>xxxxxxxxxxxxxxx</t>
  </si>
  <si>
    <t>xxxxxxx</t>
  </si>
  <si>
    <t>xxxx</t>
  </si>
  <si>
    <t>xxxxxx</t>
  </si>
  <si>
    <t>xxxxxxxxxxxxx</t>
  </si>
  <si>
    <t>xxxxxxxxxx</t>
  </si>
  <si>
    <t>EDWIN S. SARDIDO</t>
  </si>
  <si>
    <r>
      <t xml:space="preserve">FOR THE   </t>
    </r>
    <r>
      <rPr>
        <b/>
        <u val="single"/>
        <sz val="10"/>
        <rFont val="Arial"/>
        <family val="2"/>
      </rPr>
      <t xml:space="preserve"> 4th    </t>
    </r>
    <r>
      <rPr>
        <b/>
        <sz val="10"/>
        <rFont val="Arial"/>
        <family val="2"/>
      </rPr>
      <t xml:space="preserve">Quarter, CY  </t>
    </r>
    <r>
      <rPr>
        <b/>
        <u val="single"/>
        <sz val="10"/>
        <rFont val="Arial"/>
        <family val="2"/>
      </rPr>
      <t>2018</t>
    </r>
  </si>
  <si>
    <t>FOR THE   4th  Quarter, CY  2018</t>
  </si>
  <si>
    <t>FOR THE   4th    Quarter, CY  2018</t>
  </si>
  <si>
    <t>FOR THE    4th   Quarter, CY  2018</t>
  </si>
  <si>
    <t>FOR THE   4th     Quarter, CY  2018</t>
  </si>
  <si>
    <t>FOR THE    4th  Quarter, CY  2018</t>
  </si>
  <si>
    <t>FOR THE    4th    Quarter, CY  2018</t>
  </si>
  <si>
    <t>NONE FOR THE PERIOD</t>
  </si>
</sst>
</file>

<file path=xl/styles.xml><?xml version="1.0" encoding="utf-8"?>
<styleSheet xmlns="http://schemas.openxmlformats.org/spreadsheetml/2006/main">
  <numFmts count="2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[$Php-3409]* #,##0.00_);_([$Php-3409]* \(#,##0.00\);_([$Php-3409]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4" fontId="6" fillId="33" borderId="10" xfId="42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71" fontId="2" fillId="0" borderId="10" xfId="42" applyFont="1" applyBorder="1" applyAlignment="1">
      <alignment horizontal="center"/>
    </xf>
    <xf numFmtId="4" fontId="2" fillId="33" borderId="10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0" fontId="12" fillId="34" borderId="24" xfId="0" applyFont="1" applyFill="1" applyBorder="1" applyAlignment="1">
      <alignment horizontal="left"/>
    </xf>
    <xf numFmtId="0" fontId="12" fillId="34" borderId="25" xfId="0" applyFont="1" applyFill="1" applyBorder="1" applyAlignment="1">
      <alignment horizontal="left"/>
    </xf>
    <xf numFmtId="0" fontId="12" fillId="34" borderId="26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171" fontId="2" fillId="0" borderId="39" xfId="42" applyFont="1" applyBorder="1" applyAlignment="1">
      <alignment horizontal="center"/>
    </xf>
    <xf numFmtId="0" fontId="3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" fontId="2" fillId="33" borderId="42" xfId="0" applyNumberFormat="1" applyFont="1" applyFill="1" applyBorder="1" applyAlignment="1">
      <alignment/>
    </xf>
    <xf numFmtId="0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1" xfId="0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5" fillId="0" borderId="0" xfId="49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1" fontId="16" fillId="0" borderId="10" xfId="42" applyFont="1" applyBorder="1" applyAlignment="1">
      <alignment horizontal="center" vertical="center"/>
    </xf>
    <xf numFmtId="171" fontId="0" fillId="0" borderId="10" xfId="42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71" fontId="0" fillId="0" borderId="10" xfId="4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1" fontId="0" fillId="33" borderId="10" xfId="42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71" fontId="0" fillId="0" borderId="39" xfId="42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" fontId="17" fillId="33" borderId="10" xfId="42" applyNumberFormat="1" applyFont="1" applyFill="1" applyBorder="1" applyAlignment="1">
      <alignment vertical="center" wrapText="1"/>
    </xf>
    <xf numFmtId="171" fontId="18" fillId="0" borderId="10" xfId="42" applyFont="1" applyBorder="1" applyAlignment="1">
      <alignment horizontal="center" vertical="center"/>
    </xf>
    <xf numFmtId="4" fontId="0" fillId="33" borderId="10" xfId="42" applyNumberFormat="1" applyFont="1" applyFill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5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4" borderId="41" xfId="0" applyFont="1" applyFill="1" applyBorder="1" applyAlignment="1">
      <alignment horizontal="right"/>
    </xf>
    <xf numFmtId="0" fontId="12" fillId="34" borderId="42" xfId="0" applyFont="1" applyFill="1" applyBorder="1" applyAlignment="1">
      <alignment horizontal="right"/>
    </xf>
    <xf numFmtId="0" fontId="12" fillId="34" borderId="43" xfId="0" applyFont="1" applyFill="1" applyBorder="1" applyAlignment="1">
      <alignment horizontal="right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right"/>
    </xf>
    <xf numFmtId="0" fontId="12" fillId="34" borderId="28" xfId="0" applyFont="1" applyFill="1" applyBorder="1" applyAlignment="1">
      <alignment horizontal="right"/>
    </xf>
    <xf numFmtId="0" fontId="12" fillId="34" borderId="29" xfId="0" applyFont="1" applyFill="1" applyBorder="1" applyAlignment="1">
      <alignment horizontal="right"/>
    </xf>
    <xf numFmtId="0" fontId="12" fillId="34" borderId="41" xfId="0" applyFont="1" applyFill="1" applyBorder="1" applyAlignment="1">
      <alignment horizontal="center"/>
    </xf>
    <xf numFmtId="0" fontId="12" fillId="34" borderId="42" xfId="0" applyFont="1" applyFill="1" applyBorder="1" applyAlignment="1">
      <alignment horizontal="center"/>
    </xf>
    <xf numFmtId="0" fontId="12" fillId="34" borderId="43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171" fontId="12" fillId="34" borderId="24" xfId="42" applyFont="1" applyFill="1" applyBorder="1" applyAlignment="1">
      <alignment horizontal="center"/>
    </xf>
    <xf numFmtId="171" fontId="12" fillId="34" borderId="25" xfId="42" applyFont="1" applyFill="1" applyBorder="1" applyAlignment="1">
      <alignment horizontal="center"/>
    </xf>
    <xf numFmtId="171" fontId="12" fillId="34" borderId="26" xfId="42" applyFont="1" applyFill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171" fontId="2" fillId="0" borderId="25" xfId="0" applyNumberFormat="1" applyFont="1" applyBorder="1" applyAlignment="1">
      <alignment horizontal="center"/>
    </xf>
    <xf numFmtId="171" fontId="2" fillId="0" borderId="44" xfId="0" applyNumberFormat="1" applyFont="1" applyBorder="1" applyAlignment="1">
      <alignment horizontal="center"/>
    </xf>
    <xf numFmtId="171" fontId="2" fillId="0" borderId="45" xfId="0" applyNumberFormat="1" applyFont="1" applyBorder="1" applyAlignment="1">
      <alignment horizontal="center"/>
    </xf>
    <xf numFmtId="171" fontId="2" fillId="0" borderId="26" xfId="0" applyNumberFormat="1" applyFont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right"/>
    </xf>
    <xf numFmtId="0" fontId="12" fillId="34" borderId="25" xfId="0" applyFont="1" applyFill="1" applyBorder="1" applyAlignment="1">
      <alignment horizontal="right"/>
    </xf>
    <xf numFmtId="0" fontId="12" fillId="34" borderId="26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71" fontId="15" fillId="0" borderId="12" xfId="42" applyFont="1" applyBorder="1" applyAlignment="1">
      <alignment horizontal="center" vertical="center"/>
    </xf>
    <xf numFmtId="171" fontId="15" fillId="0" borderId="13" xfId="42" applyFont="1" applyBorder="1" applyAlignment="1">
      <alignment horizontal="center" vertical="center"/>
    </xf>
    <xf numFmtId="171" fontId="15" fillId="0" borderId="19" xfId="42" applyFont="1" applyBorder="1" applyAlignment="1">
      <alignment horizontal="center" vertical="center"/>
    </xf>
    <xf numFmtId="171" fontId="15" fillId="0" borderId="20" xfId="42" applyFont="1" applyBorder="1" applyAlignment="1">
      <alignment horizontal="center" vertical="center"/>
    </xf>
    <xf numFmtId="171" fontId="15" fillId="0" borderId="0" xfId="42" applyFont="1" applyBorder="1" applyAlignment="1">
      <alignment horizontal="center" vertical="center"/>
    </xf>
    <xf numFmtId="171" fontId="15" fillId="0" borderId="47" xfId="42" applyFont="1" applyBorder="1" applyAlignment="1">
      <alignment horizontal="center" vertical="center"/>
    </xf>
    <xf numFmtId="171" fontId="15" fillId="0" borderId="17" xfId="42" applyFont="1" applyBorder="1" applyAlignment="1">
      <alignment horizontal="center" vertical="center"/>
    </xf>
    <xf numFmtId="171" fontId="15" fillId="0" borderId="11" xfId="42" applyFont="1" applyBorder="1" applyAlignment="1">
      <alignment horizontal="center" vertical="center"/>
    </xf>
    <xf numFmtId="171" fontId="15" fillId="0" borderId="18" xfId="42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22</xdr:row>
      <xdr:rowOff>76200</xdr:rowOff>
    </xdr:from>
    <xdr:to>
      <xdr:col>10</xdr:col>
      <xdr:colOff>0</xdr:colOff>
      <xdr:row>26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27672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22</xdr:row>
      <xdr:rowOff>123825</xdr:rowOff>
    </xdr:from>
    <xdr:to>
      <xdr:col>4</xdr:col>
      <xdr:colOff>381000</xdr:colOff>
      <xdr:row>25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32435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35</xdr:row>
      <xdr:rowOff>0</xdr:rowOff>
    </xdr:from>
    <xdr:to>
      <xdr:col>10</xdr:col>
      <xdr:colOff>371475</xdr:colOff>
      <xdr:row>40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667375"/>
          <a:ext cx="371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35</xdr:row>
      <xdr:rowOff>114300</xdr:rowOff>
    </xdr:from>
    <xdr:to>
      <xdr:col>12</xdr:col>
      <xdr:colOff>47625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781675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35</xdr:row>
      <xdr:rowOff>66675</xdr:rowOff>
    </xdr:from>
    <xdr:to>
      <xdr:col>12</xdr:col>
      <xdr:colOff>142875</xdr:colOff>
      <xdr:row>38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734050"/>
          <a:ext cx="1685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34</xdr:row>
      <xdr:rowOff>133350</xdr:rowOff>
    </xdr:from>
    <xdr:to>
      <xdr:col>11</xdr:col>
      <xdr:colOff>304800</xdr:colOff>
      <xdr:row>38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638800"/>
          <a:ext cx="110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14</xdr:row>
      <xdr:rowOff>114300</xdr:rowOff>
    </xdr:from>
    <xdr:to>
      <xdr:col>15</xdr:col>
      <xdr:colOff>409575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381250"/>
          <a:ext cx="80200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15</xdr:row>
      <xdr:rowOff>66675</xdr:rowOff>
    </xdr:from>
    <xdr:to>
      <xdr:col>16</xdr:col>
      <xdr:colOff>428625</xdr:colOff>
      <xdr:row>57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628900"/>
          <a:ext cx="9220200" cy="712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74</xdr:row>
      <xdr:rowOff>190500</xdr:rowOff>
    </xdr:from>
    <xdr:to>
      <xdr:col>16</xdr:col>
      <xdr:colOff>419100</xdr:colOff>
      <xdr:row>116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3430250"/>
          <a:ext cx="9220200" cy="712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34</xdr:row>
      <xdr:rowOff>152400</xdr:rowOff>
    </xdr:from>
    <xdr:to>
      <xdr:col>11</xdr:col>
      <xdr:colOff>266700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343650"/>
          <a:ext cx="1219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35</xdr:row>
      <xdr:rowOff>104775</xdr:rowOff>
    </xdr:from>
    <xdr:to>
      <xdr:col>11</xdr:col>
      <xdr:colOff>152400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72150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35</xdr:row>
      <xdr:rowOff>66675</xdr:rowOff>
    </xdr:from>
    <xdr:to>
      <xdr:col>11</xdr:col>
      <xdr:colOff>247650</xdr:colOff>
      <xdr:row>38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3405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34</xdr:row>
      <xdr:rowOff>114300</xdr:rowOff>
    </xdr:from>
    <xdr:to>
      <xdr:col>11</xdr:col>
      <xdr:colOff>57150</xdr:colOff>
      <xdr:row>38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619750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34</xdr:row>
      <xdr:rowOff>142875</xdr:rowOff>
    </xdr:from>
    <xdr:to>
      <xdr:col>10</xdr:col>
      <xdr:colOff>561975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56483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35</xdr:row>
      <xdr:rowOff>0</xdr:rowOff>
    </xdr:from>
    <xdr:to>
      <xdr:col>11</xdr:col>
      <xdr:colOff>123825</xdr:colOff>
      <xdr:row>39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6673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34</xdr:row>
      <xdr:rowOff>104775</xdr:rowOff>
    </xdr:from>
    <xdr:to>
      <xdr:col>12</xdr:col>
      <xdr:colOff>276225</xdr:colOff>
      <xdr:row>38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5610225"/>
          <a:ext cx="1847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33</xdr:row>
      <xdr:rowOff>19050</xdr:rowOff>
    </xdr:from>
    <xdr:to>
      <xdr:col>12</xdr:col>
      <xdr:colOff>180975</xdr:colOff>
      <xdr:row>42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362575"/>
          <a:ext cx="2266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7109375" style="0" customWidth="1"/>
    <col min="4" max="4" width="7.140625" style="0" customWidth="1"/>
    <col min="6" max="6" width="18.00390625" style="0" bestFit="1" customWidth="1"/>
    <col min="8" max="8" width="4.140625" style="0" customWidth="1"/>
    <col min="9" max="9" width="3.28125" style="0" customWidth="1"/>
    <col min="10" max="10" width="7.421875" style="0" customWidth="1"/>
    <col min="11" max="11" width="5.8515625" style="0" customWidth="1"/>
    <col min="12" max="12" width="2.57421875" style="0" customWidth="1"/>
  </cols>
  <sheetData>
    <row r="1" ht="12.75">
      <c r="A1" t="s">
        <v>75</v>
      </c>
    </row>
    <row r="2" spans="2:12" ht="23.25" customHeight="1">
      <c r="B2" s="138" t="s">
        <v>23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3.5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s="86" customFormat="1" ht="40.5" customHeight="1" thickBot="1">
      <c r="B4" s="139" t="s">
        <v>24</v>
      </c>
      <c r="C4" s="140"/>
      <c r="D4" s="141"/>
      <c r="E4" s="142" t="s">
        <v>25</v>
      </c>
      <c r="F4" s="143"/>
      <c r="G4" s="143"/>
      <c r="H4" s="143"/>
      <c r="I4" s="144"/>
      <c r="J4" s="142" t="s">
        <v>26</v>
      </c>
      <c r="K4" s="143"/>
      <c r="L4" s="144"/>
    </row>
    <row r="5" spans="2:12" s="47" customFormat="1" ht="13.5" customHeight="1" thickBot="1">
      <c r="B5" s="121" t="s">
        <v>54</v>
      </c>
      <c r="C5" s="122"/>
      <c r="D5" s="123"/>
      <c r="E5" s="121" t="s">
        <v>58</v>
      </c>
      <c r="F5" s="122"/>
      <c r="G5" s="122"/>
      <c r="H5" s="122"/>
      <c r="I5" s="123"/>
      <c r="J5" s="135">
        <v>0</v>
      </c>
      <c r="K5" s="136"/>
      <c r="L5" s="137"/>
    </row>
    <row r="6" spans="2:12" s="47" customFormat="1" ht="13.5" customHeight="1" thickBot="1">
      <c r="B6" s="121" t="s">
        <v>55</v>
      </c>
      <c r="C6" s="122"/>
      <c r="D6" s="123"/>
      <c r="E6" s="121" t="s">
        <v>62</v>
      </c>
      <c r="F6" s="122"/>
      <c r="G6" s="122"/>
      <c r="H6" s="122"/>
      <c r="I6" s="123"/>
      <c r="J6" s="135">
        <v>0</v>
      </c>
      <c r="K6" s="136"/>
      <c r="L6" s="137"/>
    </row>
    <row r="7" spans="2:12" s="47" customFormat="1" ht="13.5" customHeight="1" thickBot="1">
      <c r="B7" s="121" t="s">
        <v>35</v>
      </c>
      <c r="C7" s="122"/>
      <c r="D7" s="123"/>
      <c r="E7" s="121" t="s">
        <v>36</v>
      </c>
      <c r="F7" s="122"/>
      <c r="G7" s="122"/>
      <c r="H7" s="122"/>
      <c r="I7" s="123"/>
      <c r="J7" s="135">
        <v>0</v>
      </c>
      <c r="K7" s="136"/>
      <c r="L7" s="137"/>
    </row>
    <row r="8" spans="2:12" s="47" customFormat="1" ht="13.5" customHeight="1" thickBot="1">
      <c r="B8" s="121" t="s">
        <v>37</v>
      </c>
      <c r="C8" s="122"/>
      <c r="D8" s="123"/>
      <c r="E8" s="121" t="s">
        <v>61</v>
      </c>
      <c r="F8" s="122"/>
      <c r="G8" s="122"/>
      <c r="H8" s="122"/>
      <c r="I8" s="123"/>
      <c r="J8" s="135">
        <v>0</v>
      </c>
      <c r="K8" s="136"/>
      <c r="L8" s="137"/>
    </row>
    <row r="9" spans="2:12" s="47" customFormat="1" ht="13.5" customHeight="1" thickBot="1">
      <c r="B9" s="121" t="s">
        <v>66</v>
      </c>
      <c r="C9" s="122"/>
      <c r="D9" s="123"/>
      <c r="E9" s="121" t="s">
        <v>53</v>
      </c>
      <c r="F9" s="122"/>
      <c r="G9" s="122"/>
      <c r="H9" s="122"/>
      <c r="I9" s="123"/>
      <c r="J9" s="135">
        <v>0</v>
      </c>
      <c r="K9" s="136"/>
      <c r="L9" s="137"/>
    </row>
    <row r="10" spans="2:12" s="47" customFormat="1" ht="13.5" customHeight="1" thickBot="1">
      <c r="B10" s="121" t="s">
        <v>40</v>
      </c>
      <c r="C10" s="122"/>
      <c r="D10" s="123"/>
      <c r="E10" s="121" t="s">
        <v>41</v>
      </c>
      <c r="F10" s="122"/>
      <c r="G10" s="122"/>
      <c r="H10" s="122"/>
      <c r="I10" s="123"/>
      <c r="J10" s="135">
        <v>0</v>
      </c>
      <c r="K10" s="136"/>
      <c r="L10" s="137"/>
    </row>
    <row r="11" spans="2:14" s="47" customFormat="1" ht="13.5" customHeight="1" thickBot="1">
      <c r="B11" s="121" t="s">
        <v>56</v>
      </c>
      <c r="C11" s="122"/>
      <c r="D11" s="123"/>
      <c r="E11" s="121" t="s">
        <v>67</v>
      </c>
      <c r="F11" s="122"/>
      <c r="G11" s="122"/>
      <c r="H11" s="122"/>
      <c r="I11" s="123"/>
      <c r="J11" s="135">
        <v>0</v>
      </c>
      <c r="K11" s="136"/>
      <c r="L11" s="137"/>
      <c r="N11" s="47" t="s">
        <v>0</v>
      </c>
    </row>
    <row r="12" spans="2:12" s="47" customFormat="1" ht="13.5" customHeight="1" thickBot="1">
      <c r="B12" s="121" t="s">
        <v>43</v>
      </c>
      <c r="C12" s="122"/>
      <c r="D12" s="123"/>
      <c r="E12" s="121" t="s">
        <v>44</v>
      </c>
      <c r="F12" s="122"/>
      <c r="G12" s="122"/>
      <c r="H12" s="122"/>
      <c r="I12" s="123"/>
      <c r="J12" s="135">
        <v>0</v>
      </c>
      <c r="K12" s="136"/>
      <c r="L12" s="137"/>
    </row>
    <row r="13" spans="2:12" s="47" customFormat="1" ht="13.5" customHeight="1" thickBot="1">
      <c r="B13" s="121" t="s">
        <v>45</v>
      </c>
      <c r="C13" s="122"/>
      <c r="D13" s="123"/>
      <c r="E13" s="121" t="s">
        <v>63</v>
      </c>
      <c r="F13" s="122"/>
      <c r="G13" s="122"/>
      <c r="H13" s="122"/>
      <c r="I13" s="123"/>
      <c r="J13" s="135">
        <v>0</v>
      </c>
      <c r="K13" s="136"/>
      <c r="L13" s="137"/>
    </row>
    <row r="14" spans="2:12" s="47" customFormat="1" ht="13.5" customHeight="1" thickBot="1">
      <c r="B14" s="132" t="s">
        <v>47</v>
      </c>
      <c r="C14" s="133"/>
      <c r="D14" s="134"/>
      <c r="E14" s="121" t="s">
        <v>48</v>
      </c>
      <c r="F14" s="122"/>
      <c r="G14" s="122"/>
      <c r="H14" s="122"/>
      <c r="I14" s="123"/>
      <c r="J14" s="135">
        <v>0</v>
      </c>
      <c r="K14" s="136"/>
      <c r="L14" s="137"/>
    </row>
    <row r="15" spans="2:12" s="47" customFormat="1" ht="13.5" customHeight="1" thickBot="1">
      <c r="B15" s="121" t="s">
        <v>49</v>
      </c>
      <c r="C15" s="122"/>
      <c r="D15" s="123"/>
      <c r="E15" s="121" t="s">
        <v>50</v>
      </c>
      <c r="F15" s="122"/>
      <c r="G15" s="122"/>
      <c r="H15" s="122"/>
      <c r="I15" s="123"/>
      <c r="J15" s="135">
        <v>0</v>
      </c>
      <c r="K15" s="136"/>
      <c r="L15" s="137"/>
    </row>
    <row r="16" spans="2:12" s="47" customFormat="1" ht="13.5" customHeight="1" thickBot="1">
      <c r="B16" s="112" t="s">
        <v>57</v>
      </c>
      <c r="C16" s="113"/>
      <c r="D16" s="114"/>
      <c r="E16" s="112" t="s">
        <v>52</v>
      </c>
      <c r="F16" s="113"/>
      <c r="G16" s="113"/>
      <c r="H16" s="113"/>
      <c r="I16" s="114"/>
      <c r="J16" s="115">
        <v>0</v>
      </c>
      <c r="K16" s="116"/>
      <c r="L16" s="117"/>
    </row>
    <row r="17" spans="2:12" s="47" customFormat="1" ht="13.5" customHeight="1" thickBot="1">
      <c r="B17" s="127" t="s">
        <v>65</v>
      </c>
      <c r="C17" s="128"/>
      <c r="D17" s="129"/>
      <c r="E17" s="130" t="s">
        <v>120</v>
      </c>
      <c r="F17" s="128"/>
      <c r="G17" s="128"/>
      <c r="H17" s="128"/>
      <c r="I17" s="129"/>
      <c r="J17" s="130">
        <v>36373</v>
      </c>
      <c r="K17" s="128"/>
      <c r="L17" s="131"/>
    </row>
    <row r="18" spans="2:12" s="47" customFormat="1" ht="13.5" customHeight="1" thickBot="1">
      <c r="B18" s="118" t="s">
        <v>68</v>
      </c>
      <c r="C18" s="119"/>
      <c r="D18" s="120"/>
      <c r="E18" s="118" t="s">
        <v>74</v>
      </c>
      <c r="F18" s="119"/>
      <c r="G18" s="119"/>
      <c r="H18" s="119"/>
      <c r="I18" s="120"/>
      <c r="J18" s="109">
        <v>0</v>
      </c>
      <c r="K18" s="110"/>
      <c r="L18" s="111"/>
    </row>
    <row r="19" spans="2:12" s="47" customFormat="1" ht="13.5" thickBot="1">
      <c r="B19" s="49" t="s">
        <v>27</v>
      </c>
      <c r="C19" s="50"/>
      <c r="D19" s="51"/>
      <c r="E19" s="121"/>
      <c r="F19" s="122"/>
      <c r="G19" s="122"/>
      <c r="H19" s="122"/>
      <c r="I19" s="123"/>
      <c r="J19" s="124">
        <f>SUM(J5:J18)</f>
        <v>36373</v>
      </c>
      <c r="K19" s="125"/>
      <c r="L19" s="126"/>
    </row>
    <row r="20" spans="2:12" ht="12.7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2" spans="2:11" ht="12.75">
      <c r="B22" s="104" t="s">
        <v>69</v>
      </c>
      <c r="C22" s="104"/>
      <c r="D22" s="104"/>
      <c r="E22" s="104"/>
      <c r="F22" s="104"/>
      <c r="G22" s="104"/>
      <c r="H22" s="87"/>
      <c r="I22" s="87"/>
      <c r="J22" s="87"/>
      <c r="K22" s="87"/>
    </row>
    <row r="23" spans="2:11" ht="12.75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2" ht="12.7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5"/>
    </row>
    <row r="25" spans="2:11" ht="12.75">
      <c r="B25" s="87"/>
      <c r="C25" s="105" t="s">
        <v>70</v>
      </c>
      <c r="D25" s="105"/>
      <c r="E25" s="105"/>
      <c r="G25" s="106" t="s">
        <v>71</v>
      </c>
      <c r="H25" s="106"/>
      <c r="I25" s="106"/>
      <c r="J25" s="106"/>
      <c r="K25" s="106"/>
    </row>
    <row r="26" spans="2:11" ht="12.75">
      <c r="B26" s="87"/>
      <c r="C26" s="107" t="s">
        <v>72</v>
      </c>
      <c r="D26" s="107"/>
      <c r="E26" s="107"/>
      <c r="G26" s="108" t="s">
        <v>73</v>
      </c>
      <c r="H26" s="108"/>
      <c r="I26" s="108"/>
      <c r="J26" s="108"/>
      <c r="K26" s="108"/>
    </row>
  </sheetData>
  <sheetProtection password="CD3C" sheet="1" objects="1" selectLockedCells="1" selectUnlockedCells="1"/>
  <mergeCells count="53">
    <mergeCell ref="B2:L2"/>
    <mergeCell ref="B4:D4"/>
    <mergeCell ref="E4:I4"/>
    <mergeCell ref="J4:L4"/>
    <mergeCell ref="B5:D5"/>
    <mergeCell ref="E5:I5"/>
    <mergeCell ref="J5:L5"/>
    <mergeCell ref="B6:D6"/>
    <mergeCell ref="E6:I6"/>
    <mergeCell ref="J6:L6"/>
    <mergeCell ref="B7:D7"/>
    <mergeCell ref="E7:I7"/>
    <mergeCell ref="J7:L7"/>
    <mergeCell ref="B8:D8"/>
    <mergeCell ref="E8:I8"/>
    <mergeCell ref="J8:L8"/>
    <mergeCell ref="B9:D9"/>
    <mergeCell ref="E9:I9"/>
    <mergeCell ref="J9:L9"/>
    <mergeCell ref="B10:D10"/>
    <mergeCell ref="E10:I10"/>
    <mergeCell ref="J10:L10"/>
    <mergeCell ref="B11:D11"/>
    <mergeCell ref="E11:I11"/>
    <mergeCell ref="J11:L11"/>
    <mergeCell ref="B12:D12"/>
    <mergeCell ref="E12:I12"/>
    <mergeCell ref="J12:L12"/>
    <mergeCell ref="B13:D13"/>
    <mergeCell ref="E13:I13"/>
    <mergeCell ref="J13:L13"/>
    <mergeCell ref="B14:D14"/>
    <mergeCell ref="E14:I14"/>
    <mergeCell ref="J14:L14"/>
    <mergeCell ref="B15:D15"/>
    <mergeCell ref="E15:I15"/>
    <mergeCell ref="J15:L15"/>
    <mergeCell ref="B16:D16"/>
    <mergeCell ref="E16:I16"/>
    <mergeCell ref="J16:L16"/>
    <mergeCell ref="B18:D18"/>
    <mergeCell ref="E18:I18"/>
    <mergeCell ref="E19:I19"/>
    <mergeCell ref="J19:L19"/>
    <mergeCell ref="B17:D17"/>
    <mergeCell ref="E17:I17"/>
    <mergeCell ref="J17:L17"/>
    <mergeCell ref="B22:G22"/>
    <mergeCell ref="C25:E25"/>
    <mergeCell ref="G25:K25"/>
    <mergeCell ref="C26:E26"/>
    <mergeCell ref="G26:K26"/>
    <mergeCell ref="J18:L18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43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61</v>
      </c>
      <c r="K38" s="165"/>
      <c r="L38" s="165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A2:N2"/>
    <mergeCell ref="A3:N3"/>
    <mergeCell ref="G8:N8"/>
    <mergeCell ref="D9:E9"/>
    <mergeCell ref="G9:H9"/>
    <mergeCell ref="I9:J9"/>
    <mergeCell ref="K9:L9"/>
    <mergeCell ref="M9:N9"/>
    <mergeCell ref="J38:L38"/>
    <mergeCell ref="C18:I21"/>
    <mergeCell ref="J39:L3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45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46</v>
      </c>
      <c r="K38" s="165"/>
      <c r="L38" s="165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47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48</v>
      </c>
      <c r="K38" s="165"/>
      <c r="L38" s="165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49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50</v>
      </c>
      <c r="K38" s="165"/>
      <c r="L38" s="165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51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52</v>
      </c>
      <c r="K38" s="165"/>
      <c r="L38" s="165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7">
      <selection activeCell="Q5" sqref="Q5"/>
    </sheetView>
  </sheetViews>
  <sheetFormatPr defaultColWidth="9.140625" defaultRowHeight="12.75"/>
  <cols>
    <col min="2" max="2" width="10.8515625" style="0" customWidth="1"/>
    <col min="6" max="6" width="11.421875" style="0" customWidth="1"/>
    <col min="14" max="14" width="11.28125" style="0" customWidth="1"/>
  </cols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93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94</v>
      </c>
      <c r="B7" s="4"/>
      <c r="C7" s="41"/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97">
        <v>1</v>
      </c>
      <c r="B11" s="98" t="s">
        <v>76</v>
      </c>
      <c r="C11" s="89">
        <v>240</v>
      </c>
      <c r="D11" s="91">
        <v>5</v>
      </c>
      <c r="E11" s="91" t="s">
        <v>77</v>
      </c>
      <c r="F11" s="89">
        <f>C11*D11</f>
        <v>1200</v>
      </c>
      <c r="G11" s="93"/>
      <c r="H11" s="92"/>
      <c r="I11" s="93"/>
      <c r="J11" s="92"/>
      <c r="K11" s="93"/>
      <c r="L11" s="92"/>
      <c r="M11" s="93">
        <f>D11</f>
        <v>5</v>
      </c>
      <c r="N11" s="99">
        <f>C11*M11</f>
        <v>1200</v>
      </c>
    </row>
    <row r="12" spans="1:14" ht="18.75" customHeight="1">
      <c r="A12" s="97">
        <v>2</v>
      </c>
      <c r="B12" s="98" t="s">
        <v>78</v>
      </c>
      <c r="C12" s="89">
        <v>7</v>
      </c>
      <c r="D12" s="91">
        <v>250</v>
      </c>
      <c r="E12" s="91" t="s">
        <v>79</v>
      </c>
      <c r="F12" s="89">
        <f aca="true" t="shared" si="0" ref="F12:F20">C12*D12</f>
        <v>1750</v>
      </c>
      <c r="G12" s="93"/>
      <c r="H12" s="92"/>
      <c r="I12" s="93"/>
      <c r="J12" s="92"/>
      <c r="K12" s="93"/>
      <c r="L12" s="92"/>
      <c r="M12" s="93">
        <f aca="true" t="shared" si="1" ref="M12:M20">D12</f>
        <v>250</v>
      </c>
      <c r="N12" s="99">
        <f aca="true" t="shared" si="2" ref="N12:N20">C12*M12</f>
        <v>1750</v>
      </c>
    </row>
    <row r="13" spans="1:14" ht="17.25" customHeight="1">
      <c r="A13" s="97">
        <v>3</v>
      </c>
      <c r="B13" s="98" t="s">
        <v>80</v>
      </c>
      <c r="C13" s="89">
        <v>6</v>
      </c>
      <c r="D13" s="91">
        <v>120</v>
      </c>
      <c r="E13" s="91" t="s">
        <v>79</v>
      </c>
      <c r="F13" s="89">
        <f t="shared" si="0"/>
        <v>720</v>
      </c>
      <c r="G13" s="93"/>
      <c r="H13" s="92"/>
      <c r="I13" s="93"/>
      <c r="J13" s="92"/>
      <c r="K13" s="93"/>
      <c r="L13" s="92"/>
      <c r="M13" s="93">
        <f t="shared" si="1"/>
        <v>120</v>
      </c>
      <c r="N13" s="99">
        <f t="shared" si="2"/>
        <v>720</v>
      </c>
    </row>
    <row r="14" spans="1:14" ht="12.75">
      <c r="A14" s="97">
        <v>4</v>
      </c>
      <c r="B14" s="98" t="s">
        <v>81</v>
      </c>
      <c r="C14" s="89">
        <v>500</v>
      </c>
      <c r="D14" s="91">
        <v>4</v>
      </c>
      <c r="E14" s="91" t="s">
        <v>79</v>
      </c>
      <c r="F14" s="89">
        <f t="shared" si="0"/>
        <v>2000</v>
      </c>
      <c r="G14" s="93"/>
      <c r="H14" s="92"/>
      <c r="I14" s="93"/>
      <c r="J14" s="92"/>
      <c r="K14" s="93"/>
      <c r="L14" s="92"/>
      <c r="M14" s="93">
        <f t="shared" si="1"/>
        <v>4</v>
      </c>
      <c r="N14" s="99">
        <f t="shared" si="2"/>
        <v>2000</v>
      </c>
    </row>
    <row r="15" spans="1:14" ht="12.75">
      <c r="A15" s="97">
        <v>5</v>
      </c>
      <c r="B15" s="98" t="s">
        <v>82</v>
      </c>
      <c r="C15" s="89">
        <v>10</v>
      </c>
      <c r="D15" s="91">
        <v>250</v>
      </c>
      <c r="E15" s="91" t="s">
        <v>79</v>
      </c>
      <c r="F15" s="89">
        <f t="shared" si="0"/>
        <v>2500</v>
      </c>
      <c r="G15" s="100"/>
      <c r="H15" s="92"/>
      <c r="I15" s="93"/>
      <c r="J15" s="92"/>
      <c r="K15" s="93"/>
      <c r="L15" s="92"/>
      <c r="M15" s="93">
        <f t="shared" si="1"/>
        <v>250</v>
      </c>
      <c r="N15" s="99">
        <f t="shared" si="2"/>
        <v>2500</v>
      </c>
    </row>
    <row r="16" spans="1:14" ht="12" customHeight="1">
      <c r="A16" s="97">
        <v>6</v>
      </c>
      <c r="B16" s="98" t="s">
        <v>83</v>
      </c>
      <c r="C16" s="89">
        <v>20</v>
      </c>
      <c r="D16" s="91">
        <v>250</v>
      </c>
      <c r="E16" s="91" t="s">
        <v>84</v>
      </c>
      <c r="F16" s="89">
        <f t="shared" si="0"/>
        <v>5000</v>
      </c>
      <c r="G16" s="101"/>
      <c r="H16" s="92"/>
      <c r="I16" s="93"/>
      <c r="J16" s="92"/>
      <c r="K16" s="93"/>
      <c r="L16" s="92"/>
      <c r="M16" s="93">
        <f t="shared" si="1"/>
        <v>250</v>
      </c>
      <c r="N16" s="99">
        <f t="shared" si="2"/>
        <v>5000</v>
      </c>
    </row>
    <row r="17" spans="1:14" ht="14.25" customHeight="1">
      <c r="A17" s="97">
        <v>7</v>
      </c>
      <c r="B17" s="98" t="s">
        <v>85</v>
      </c>
      <c r="C17" s="89">
        <v>10</v>
      </c>
      <c r="D17" s="91">
        <v>250</v>
      </c>
      <c r="E17" s="91" t="s">
        <v>86</v>
      </c>
      <c r="F17" s="89">
        <f t="shared" si="0"/>
        <v>2500</v>
      </c>
      <c r="G17" s="101"/>
      <c r="H17" s="102"/>
      <c r="I17" s="102"/>
      <c r="J17" s="92"/>
      <c r="K17" s="93"/>
      <c r="L17" s="92"/>
      <c r="M17" s="93">
        <f t="shared" si="1"/>
        <v>250</v>
      </c>
      <c r="N17" s="99">
        <f t="shared" si="2"/>
        <v>2500</v>
      </c>
    </row>
    <row r="18" spans="1:14" ht="12.75" customHeight="1">
      <c r="A18" s="97">
        <v>8</v>
      </c>
      <c r="B18" s="98" t="s">
        <v>87</v>
      </c>
      <c r="C18" s="89">
        <v>7</v>
      </c>
      <c r="D18" s="91">
        <v>250</v>
      </c>
      <c r="E18" s="91" t="s">
        <v>79</v>
      </c>
      <c r="F18" s="89">
        <f t="shared" si="0"/>
        <v>1750</v>
      </c>
      <c r="G18" s="101"/>
      <c r="H18" s="102"/>
      <c r="I18" s="102"/>
      <c r="J18" s="92"/>
      <c r="K18" s="93"/>
      <c r="L18" s="92"/>
      <c r="M18" s="93">
        <f t="shared" si="1"/>
        <v>250</v>
      </c>
      <c r="N18" s="99">
        <f t="shared" si="2"/>
        <v>1750</v>
      </c>
    </row>
    <row r="19" spans="1:14" ht="12.75" customHeight="1">
      <c r="A19" s="97">
        <v>9</v>
      </c>
      <c r="B19" s="98" t="s">
        <v>88</v>
      </c>
      <c r="C19" s="89">
        <v>20</v>
      </c>
      <c r="D19" s="91">
        <v>100</v>
      </c>
      <c r="E19" s="91" t="s">
        <v>79</v>
      </c>
      <c r="F19" s="89">
        <f t="shared" si="0"/>
        <v>2000</v>
      </c>
      <c r="G19" s="101"/>
      <c r="H19" s="102"/>
      <c r="I19" s="102"/>
      <c r="J19" s="92"/>
      <c r="K19" s="93"/>
      <c r="L19" s="92"/>
      <c r="M19" s="93">
        <f t="shared" si="1"/>
        <v>100</v>
      </c>
      <c r="N19" s="99">
        <f t="shared" si="2"/>
        <v>2000</v>
      </c>
    </row>
    <row r="20" spans="1:14" ht="12.75" customHeight="1">
      <c r="A20" s="97">
        <v>10</v>
      </c>
      <c r="B20" s="98" t="s">
        <v>89</v>
      </c>
      <c r="C20" s="89">
        <v>50</v>
      </c>
      <c r="D20" s="91">
        <v>10</v>
      </c>
      <c r="E20" s="91" t="s">
        <v>90</v>
      </c>
      <c r="F20" s="89">
        <f t="shared" si="0"/>
        <v>500</v>
      </c>
      <c r="G20" s="101"/>
      <c r="H20" s="102"/>
      <c r="I20" s="102"/>
      <c r="J20" s="92"/>
      <c r="K20" s="93"/>
      <c r="L20" s="92"/>
      <c r="M20" s="93">
        <f t="shared" si="1"/>
        <v>10</v>
      </c>
      <c r="N20" s="99">
        <f t="shared" si="2"/>
        <v>500</v>
      </c>
    </row>
    <row r="21" spans="1:14" ht="12.75" customHeight="1">
      <c r="A21" s="97" t="s">
        <v>91</v>
      </c>
      <c r="B21" s="91" t="s">
        <v>92</v>
      </c>
      <c r="C21" s="97" t="s">
        <v>91</v>
      </c>
      <c r="D21" s="97" t="s">
        <v>91</v>
      </c>
      <c r="E21" s="97" t="s">
        <v>91</v>
      </c>
      <c r="F21" s="97" t="s">
        <v>91</v>
      </c>
      <c r="G21" s="97" t="s">
        <v>91</v>
      </c>
      <c r="H21" s="97" t="s">
        <v>91</v>
      </c>
      <c r="I21" s="97" t="s">
        <v>91</v>
      </c>
      <c r="J21" s="97" t="s">
        <v>91</v>
      </c>
      <c r="K21" s="97" t="s">
        <v>91</v>
      </c>
      <c r="L21" s="97" t="s">
        <v>91</v>
      </c>
      <c r="M21" s="97" t="s">
        <v>91</v>
      </c>
      <c r="N21" s="97" t="s">
        <v>91</v>
      </c>
    </row>
    <row r="22" spans="1:14" ht="35.25">
      <c r="A22" s="70"/>
      <c r="B22" s="32"/>
      <c r="C22" s="38"/>
      <c r="D22" s="35"/>
      <c r="E22" s="36"/>
      <c r="F22" s="88"/>
      <c r="G22" s="88"/>
      <c r="H22" s="88"/>
      <c r="I22" s="88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>
        <f>SUM(F11:F34)</f>
        <v>19920</v>
      </c>
      <c r="G35" s="24"/>
      <c r="H35" s="37"/>
      <c r="I35" s="24"/>
      <c r="J35" s="37"/>
      <c r="K35" s="24"/>
      <c r="L35" s="37"/>
      <c r="M35" s="24"/>
      <c r="N35" s="71">
        <f>SUM(N11:N34)</f>
        <v>19920</v>
      </c>
    </row>
    <row r="36" spans="1:14" ht="12.75">
      <c r="A36" s="63"/>
      <c r="B36" s="12"/>
      <c r="C36" s="45"/>
      <c r="D36" s="26"/>
      <c r="E36" s="27"/>
      <c r="F36" s="28"/>
      <c r="G36" s="28"/>
      <c r="H36" s="12"/>
      <c r="I36" s="12"/>
      <c r="J36" s="12"/>
      <c r="K36" s="12"/>
      <c r="L36" s="12"/>
      <c r="M36" s="12"/>
      <c r="N36" s="64"/>
    </row>
    <row r="37" spans="1:14" ht="12.75">
      <c r="A37" s="60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60"/>
      <c r="B38" s="28"/>
      <c r="C38" s="46"/>
      <c r="D38" s="29"/>
      <c r="E38" s="30"/>
      <c r="F38" s="28"/>
      <c r="G38" s="28"/>
      <c r="H38" s="28" t="s">
        <v>21</v>
      </c>
      <c r="I38" s="28"/>
      <c r="J38" s="156" t="s">
        <v>95</v>
      </c>
      <c r="K38" s="156"/>
      <c r="L38" s="156"/>
      <c r="M38" s="28"/>
      <c r="N38" s="72"/>
    </row>
    <row r="39" spans="1:14" ht="12.75">
      <c r="A39" s="60"/>
      <c r="B39" s="28"/>
      <c r="C39" s="46"/>
      <c r="D39" s="29"/>
      <c r="E39" s="30"/>
      <c r="F39" s="28"/>
      <c r="G39" s="28"/>
      <c r="H39" s="28"/>
      <c r="I39" s="28"/>
      <c r="J39" s="157" t="s">
        <v>22</v>
      </c>
      <c r="K39" s="157"/>
      <c r="L39" s="157"/>
      <c r="M39" s="28"/>
      <c r="N39" s="72"/>
    </row>
    <row r="40" spans="1:14" ht="13.5" thickBot="1">
      <c r="A40" s="73"/>
      <c r="B40" s="74"/>
      <c r="C40" s="75"/>
      <c r="D40" s="76"/>
      <c r="E40" s="77"/>
      <c r="F40" s="74"/>
      <c r="G40" s="74"/>
      <c r="H40" s="74"/>
      <c r="I40" s="74"/>
      <c r="J40" s="74"/>
      <c r="K40" s="74"/>
      <c r="L40" s="74"/>
      <c r="M40" s="74"/>
      <c r="N40" s="78"/>
    </row>
    <row r="59" ht="13.5" thickBot="1"/>
    <row r="60" spans="1:14" ht="12.75">
      <c r="A60" s="56" t="s">
        <v>30</v>
      </c>
      <c r="B60" s="57"/>
      <c r="C60" s="5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9"/>
    </row>
    <row r="61" spans="1:14" ht="12.75">
      <c r="A61" s="158" t="s">
        <v>28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60"/>
    </row>
    <row r="62" spans="1:14" ht="12.75">
      <c r="A62" s="158" t="s">
        <v>93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60"/>
    </row>
    <row r="63" spans="1:14" ht="12.75">
      <c r="A63" s="60"/>
      <c r="B63" s="2"/>
      <c r="C63" s="53"/>
      <c r="D63" s="54"/>
      <c r="E63" s="55"/>
      <c r="F63" s="2"/>
      <c r="G63" s="2"/>
      <c r="H63" s="2"/>
      <c r="I63" s="2"/>
      <c r="J63" s="2"/>
      <c r="K63" s="2"/>
      <c r="L63" s="2"/>
      <c r="M63" s="2"/>
      <c r="N63" s="61"/>
    </row>
    <row r="64" spans="1:14" ht="12.75">
      <c r="A64" s="62" t="s">
        <v>32</v>
      </c>
      <c r="B64" s="4"/>
      <c r="C64" s="53"/>
      <c r="D64" s="54"/>
      <c r="E64" s="55"/>
      <c r="F64" s="2"/>
      <c r="G64" s="2"/>
      <c r="H64" s="2"/>
      <c r="I64" s="2"/>
      <c r="J64" s="2"/>
      <c r="K64" s="2"/>
      <c r="L64" s="2"/>
      <c r="M64" s="2"/>
      <c r="N64" s="61"/>
    </row>
    <row r="65" spans="1:14" ht="12.75">
      <c r="A65" s="63" t="s">
        <v>1</v>
      </c>
      <c r="B65" s="6"/>
      <c r="C65" s="40"/>
      <c r="D65" s="7"/>
      <c r="E65" s="8"/>
      <c r="F65" s="9" t="s">
        <v>2</v>
      </c>
      <c r="G65" s="10"/>
      <c r="H65" s="10"/>
      <c r="I65" s="10"/>
      <c r="J65" s="11"/>
      <c r="K65" s="12" t="s">
        <v>29</v>
      </c>
      <c r="L65" s="12"/>
      <c r="M65" s="12"/>
      <c r="N65" s="64"/>
    </row>
    <row r="66" spans="1:14" ht="12.75">
      <c r="A66" s="62" t="s">
        <v>94</v>
      </c>
      <c r="B66" s="4"/>
      <c r="C66" s="41"/>
      <c r="D66" s="13"/>
      <c r="E66" s="14"/>
      <c r="F66" s="15" t="s">
        <v>3</v>
      </c>
      <c r="G66" s="15" t="s">
        <v>4</v>
      </c>
      <c r="H66" s="16"/>
      <c r="I66" s="9" t="s">
        <v>5</v>
      </c>
      <c r="J66" s="11"/>
      <c r="K66" s="17" t="s">
        <v>6</v>
      </c>
      <c r="L66" s="17"/>
      <c r="M66" s="17"/>
      <c r="N66" s="65"/>
    </row>
    <row r="67" spans="1:14" ht="12.75">
      <c r="A67" s="66"/>
      <c r="B67" s="5"/>
      <c r="C67" s="42"/>
      <c r="D67" s="18"/>
      <c r="E67" s="19"/>
      <c r="F67" s="5"/>
      <c r="G67" s="145" t="s">
        <v>7</v>
      </c>
      <c r="H67" s="161"/>
      <c r="I67" s="161"/>
      <c r="J67" s="161"/>
      <c r="K67" s="161"/>
      <c r="L67" s="161"/>
      <c r="M67" s="161"/>
      <c r="N67" s="146"/>
    </row>
    <row r="68" spans="1:14" ht="12.75">
      <c r="A68" s="67" t="s">
        <v>8</v>
      </c>
      <c r="B68" s="20" t="s">
        <v>9</v>
      </c>
      <c r="C68" s="43" t="s">
        <v>10</v>
      </c>
      <c r="D68" s="162" t="s">
        <v>11</v>
      </c>
      <c r="E68" s="163"/>
      <c r="F68" s="20" t="s">
        <v>12</v>
      </c>
      <c r="G68" s="145" t="s">
        <v>13</v>
      </c>
      <c r="H68" s="164"/>
      <c r="I68" s="145" t="s">
        <v>14</v>
      </c>
      <c r="J68" s="164"/>
      <c r="K68" s="145" t="s">
        <v>15</v>
      </c>
      <c r="L68" s="164"/>
      <c r="M68" s="145" t="s">
        <v>16</v>
      </c>
      <c r="N68" s="146"/>
    </row>
    <row r="69" spans="1:14" ht="12.75">
      <c r="A69" s="68"/>
      <c r="B69" s="15"/>
      <c r="C69" s="44"/>
      <c r="D69" s="21"/>
      <c r="E69" s="22"/>
      <c r="F69" s="15"/>
      <c r="G69" s="23" t="s">
        <v>17</v>
      </c>
      <c r="H69" s="24" t="s">
        <v>18</v>
      </c>
      <c r="I69" s="24" t="s">
        <v>17</v>
      </c>
      <c r="J69" s="24" t="s">
        <v>19</v>
      </c>
      <c r="K69" s="23" t="s">
        <v>17</v>
      </c>
      <c r="L69" s="25" t="s">
        <v>19</v>
      </c>
      <c r="M69" s="23" t="s">
        <v>17</v>
      </c>
      <c r="N69" s="69" t="s">
        <v>18</v>
      </c>
    </row>
    <row r="70" spans="1:14" ht="25.5">
      <c r="A70" s="97">
        <v>1</v>
      </c>
      <c r="B70" s="98" t="s">
        <v>96</v>
      </c>
      <c r="C70" s="89">
        <v>230</v>
      </c>
      <c r="D70" s="90">
        <v>8</v>
      </c>
      <c r="E70" s="91" t="s">
        <v>77</v>
      </c>
      <c r="F70" s="89">
        <f>C70*D70</f>
        <v>1840</v>
      </c>
      <c r="G70" s="93"/>
      <c r="H70" s="92"/>
      <c r="I70" s="93"/>
      <c r="J70" s="92"/>
      <c r="K70" s="93"/>
      <c r="L70" s="92"/>
      <c r="M70" s="93">
        <f>D70</f>
        <v>8</v>
      </c>
      <c r="N70" s="99">
        <f>C70*M70</f>
        <v>1840</v>
      </c>
    </row>
    <row r="71" spans="1:14" ht="25.5">
      <c r="A71" s="97">
        <v>2</v>
      </c>
      <c r="B71" s="98" t="s">
        <v>97</v>
      </c>
      <c r="C71" s="89">
        <v>200</v>
      </c>
      <c r="D71" s="90">
        <v>8</v>
      </c>
      <c r="E71" s="91" t="s">
        <v>77</v>
      </c>
      <c r="F71" s="89">
        <f aca="true" t="shared" si="3" ref="F71:F84">C71*D71</f>
        <v>1600</v>
      </c>
      <c r="G71" s="93"/>
      <c r="H71" s="92"/>
      <c r="I71" s="93"/>
      <c r="J71" s="92"/>
      <c r="K71" s="93"/>
      <c r="L71" s="92"/>
      <c r="M71" s="93">
        <f aca="true" t="shared" si="4" ref="M71:M82">D71</f>
        <v>8</v>
      </c>
      <c r="N71" s="99">
        <f aca="true" t="shared" si="5" ref="N71:N82">C71*M71</f>
        <v>1600</v>
      </c>
    </row>
    <row r="72" spans="1:14" ht="25.5">
      <c r="A72" s="97">
        <v>3</v>
      </c>
      <c r="B72" s="98" t="s">
        <v>98</v>
      </c>
      <c r="C72" s="89">
        <v>220</v>
      </c>
      <c r="D72" s="90">
        <v>5</v>
      </c>
      <c r="E72" s="91" t="s">
        <v>77</v>
      </c>
      <c r="F72" s="89">
        <f t="shared" si="3"/>
        <v>1100</v>
      </c>
      <c r="G72" s="93"/>
      <c r="H72" s="92"/>
      <c r="I72" s="93"/>
      <c r="J72" s="92"/>
      <c r="K72" s="93"/>
      <c r="L72" s="92"/>
      <c r="M72" s="93">
        <f t="shared" si="4"/>
        <v>5</v>
      </c>
      <c r="N72" s="99">
        <f t="shared" si="5"/>
        <v>1100</v>
      </c>
    </row>
    <row r="73" spans="1:14" ht="25.5">
      <c r="A73" s="97">
        <v>4</v>
      </c>
      <c r="B73" s="98" t="s">
        <v>99</v>
      </c>
      <c r="C73" s="89">
        <v>7</v>
      </c>
      <c r="D73" s="90">
        <v>13</v>
      </c>
      <c r="E73" s="91" t="s">
        <v>79</v>
      </c>
      <c r="F73" s="89">
        <f t="shared" si="3"/>
        <v>91</v>
      </c>
      <c r="G73" s="93"/>
      <c r="H73" s="92"/>
      <c r="I73" s="93"/>
      <c r="J73" s="92"/>
      <c r="K73" s="93"/>
      <c r="L73" s="92"/>
      <c r="M73" s="93">
        <f t="shared" si="4"/>
        <v>13</v>
      </c>
      <c r="N73" s="99">
        <f t="shared" si="5"/>
        <v>91</v>
      </c>
    </row>
    <row r="74" spans="1:14" ht="25.5">
      <c r="A74" s="97">
        <v>5</v>
      </c>
      <c r="B74" s="98" t="s">
        <v>100</v>
      </c>
      <c r="C74" s="89">
        <v>420</v>
      </c>
      <c r="D74" s="90">
        <v>1</v>
      </c>
      <c r="E74" s="91" t="s">
        <v>101</v>
      </c>
      <c r="F74" s="89">
        <f t="shared" si="3"/>
        <v>420</v>
      </c>
      <c r="G74" s="100"/>
      <c r="H74" s="92"/>
      <c r="I74" s="93"/>
      <c r="J74" s="92"/>
      <c r="K74" s="93"/>
      <c r="L74" s="92"/>
      <c r="M74" s="93">
        <f t="shared" si="4"/>
        <v>1</v>
      </c>
      <c r="N74" s="99">
        <f t="shared" si="5"/>
        <v>420</v>
      </c>
    </row>
    <row r="75" spans="1:14" ht="15.75" customHeight="1">
      <c r="A75" s="97">
        <v>6</v>
      </c>
      <c r="B75" s="98" t="s">
        <v>102</v>
      </c>
      <c r="C75" s="89">
        <v>60</v>
      </c>
      <c r="D75" s="90">
        <v>2</v>
      </c>
      <c r="E75" s="91" t="s">
        <v>84</v>
      </c>
      <c r="F75" s="89">
        <f t="shared" si="3"/>
        <v>120</v>
      </c>
      <c r="G75" s="101"/>
      <c r="H75" s="92"/>
      <c r="I75" s="93"/>
      <c r="J75" s="92"/>
      <c r="K75" s="93"/>
      <c r="L75" s="92"/>
      <c r="M75" s="93">
        <f t="shared" si="4"/>
        <v>2</v>
      </c>
      <c r="N75" s="99">
        <f t="shared" si="5"/>
        <v>120</v>
      </c>
    </row>
    <row r="76" spans="1:14" ht="20.25" customHeight="1">
      <c r="A76" s="97">
        <v>7</v>
      </c>
      <c r="B76" s="98" t="s">
        <v>103</v>
      </c>
      <c r="C76" s="89">
        <v>290</v>
      </c>
      <c r="D76" s="90">
        <v>1</v>
      </c>
      <c r="E76" s="91" t="s">
        <v>101</v>
      </c>
      <c r="F76" s="89">
        <f t="shared" si="3"/>
        <v>290</v>
      </c>
      <c r="G76" s="101"/>
      <c r="H76" s="102"/>
      <c r="I76" s="102"/>
      <c r="J76" s="92"/>
      <c r="K76" s="93"/>
      <c r="L76" s="92"/>
      <c r="M76" s="93">
        <f t="shared" si="4"/>
        <v>1</v>
      </c>
      <c r="N76" s="99">
        <f t="shared" si="5"/>
        <v>290</v>
      </c>
    </row>
    <row r="77" spans="1:14" ht="19.5" customHeight="1">
      <c r="A77" s="97">
        <v>8</v>
      </c>
      <c r="B77" s="98" t="s">
        <v>104</v>
      </c>
      <c r="C77" s="89">
        <v>70</v>
      </c>
      <c r="D77" s="90">
        <v>3</v>
      </c>
      <c r="E77" s="91" t="s">
        <v>79</v>
      </c>
      <c r="F77" s="89">
        <f t="shared" si="3"/>
        <v>210</v>
      </c>
      <c r="G77" s="101"/>
      <c r="H77" s="102"/>
      <c r="I77" s="102"/>
      <c r="J77" s="92"/>
      <c r="K77" s="93"/>
      <c r="L77" s="92"/>
      <c r="M77" s="93">
        <f t="shared" si="4"/>
        <v>3</v>
      </c>
      <c r="N77" s="99">
        <f t="shared" si="5"/>
        <v>210</v>
      </c>
    </row>
    <row r="78" spans="1:14" ht="18" customHeight="1">
      <c r="A78" s="97">
        <v>9</v>
      </c>
      <c r="B78" s="98" t="s">
        <v>105</v>
      </c>
      <c r="C78" s="89">
        <v>455</v>
      </c>
      <c r="D78" s="90">
        <v>5</v>
      </c>
      <c r="E78" s="91" t="s">
        <v>79</v>
      </c>
      <c r="F78" s="89">
        <f t="shared" si="3"/>
        <v>2275</v>
      </c>
      <c r="G78" s="101"/>
      <c r="H78" s="102"/>
      <c r="I78" s="102"/>
      <c r="J78" s="92"/>
      <c r="K78" s="93"/>
      <c r="L78" s="92"/>
      <c r="M78" s="93">
        <f t="shared" si="4"/>
        <v>5</v>
      </c>
      <c r="N78" s="99">
        <f t="shared" si="5"/>
        <v>2275</v>
      </c>
    </row>
    <row r="79" spans="1:14" ht="17.25" customHeight="1">
      <c r="A79" s="97">
        <v>10</v>
      </c>
      <c r="B79" s="98" t="s">
        <v>106</v>
      </c>
      <c r="C79" s="89">
        <v>47</v>
      </c>
      <c r="D79" s="90">
        <v>6</v>
      </c>
      <c r="E79" s="91" t="s">
        <v>79</v>
      </c>
      <c r="F79" s="89">
        <f t="shared" si="3"/>
        <v>282</v>
      </c>
      <c r="G79" s="101"/>
      <c r="H79" s="102"/>
      <c r="I79" s="102"/>
      <c r="J79" s="92"/>
      <c r="K79" s="93"/>
      <c r="L79" s="92"/>
      <c r="M79" s="93">
        <f t="shared" si="4"/>
        <v>6</v>
      </c>
      <c r="N79" s="99">
        <f t="shared" si="5"/>
        <v>282</v>
      </c>
    </row>
    <row r="80" spans="1:14" ht="12.75">
      <c r="A80" s="93">
        <v>11</v>
      </c>
      <c r="B80" s="91" t="s">
        <v>107</v>
      </c>
      <c r="C80" s="92">
        <v>6600</v>
      </c>
      <c r="D80" s="90">
        <v>1</v>
      </c>
      <c r="E80" s="93" t="s">
        <v>79</v>
      </c>
      <c r="F80" s="89">
        <f t="shared" si="3"/>
        <v>6600</v>
      </c>
      <c r="G80" s="93"/>
      <c r="H80" s="93"/>
      <c r="I80" s="93"/>
      <c r="J80" s="93"/>
      <c r="K80" s="93"/>
      <c r="L80" s="93"/>
      <c r="M80" s="93">
        <f t="shared" si="4"/>
        <v>1</v>
      </c>
      <c r="N80" s="92">
        <f t="shared" si="5"/>
        <v>6600</v>
      </c>
    </row>
    <row r="81" spans="1:14" ht="17.25" customHeight="1">
      <c r="A81" s="97">
        <v>12</v>
      </c>
      <c r="B81" s="91" t="s">
        <v>108</v>
      </c>
      <c r="C81" s="94">
        <v>800</v>
      </c>
      <c r="D81" s="95">
        <v>1</v>
      </c>
      <c r="E81" s="96" t="s">
        <v>79</v>
      </c>
      <c r="F81" s="89">
        <f t="shared" si="3"/>
        <v>800</v>
      </c>
      <c r="G81" s="102"/>
      <c r="H81" s="102"/>
      <c r="I81" s="102"/>
      <c r="J81" s="92"/>
      <c r="K81" s="93"/>
      <c r="L81" s="92"/>
      <c r="M81" s="93">
        <f t="shared" si="4"/>
        <v>1</v>
      </c>
      <c r="N81" s="99">
        <f t="shared" si="5"/>
        <v>800</v>
      </c>
    </row>
    <row r="82" spans="1:14" ht="12.75">
      <c r="A82" s="97">
        <v>13</v>
      </c>
      <c r="B82" s="91" t="s">
        <v>109</v>
      </c>
      <c r="C82" s="94">
        <v>115</v>
      </c>
      <c r="D82" s="95">
        <v>3</v>
      </c>
      <c r="E82" s="96" t="s">
        <v>110</v>
      </c>
      <c r="F82" s="89">
        <f t="shared" si="3"/>
        <v>345</v>
      </c>
      <c r="G82" s="93"/>
      <c r="H82" s="92"/>
      <c r="I82" s="93"/>
      <c r="J82" s="92"/>
      <c r="K82" s="93"/>
      <c r="L82" s="92"/>
      <c r="M82" s="93">
        <f t="shared" si="4"/>
        <v>3</v>
      </c>
      <c r="N82" s="99">
        <f t="shared" si="5"/>
        <v>345</v>
      </c>
    </row>
    <row r="83" spans="1:14" ht="12.75">
      <c r="A83" s="97">
        <v>14</v>
      </c>
      <c r="B83" s="91" t="s">
        <v>111</v>
      </c>
      <c r="C83" s="94">
        <v>180</v>
      </c>
      <c r="D83" s="95">
        <v>1</v>
      </c>
      <c r="E83" s="96" t="s">
        <v>112</v>
      </c>
      <c r="F83" s="89">
        <f t="shared" si="3"/>
        <v>180</v>
      </c>
      <c r="G83" s="93"/>
      <c r="H83" s="92"/>
      <c r="I83" s="93"/>
      <c r="J83" s="92"/>
      <c r="K83" s="93"/>
      <c r="L83" s="92"/>
      <c r="M83" s="93">
        <f>D83</f>
        <v>1</v>
      </c>
      <c r="N83" s="99">
        <f>C83*M83</f>
        <v>180</v>
      </c>
    </row>
    <row r="84" spans="1:14" ht="12.75">
      <c r="A84" s="97">
        <v>15</v>
      </c>
      <c r="B84" s="91" t="s">
        <v>113</v>
      </c>
      <c r="C84" s="94">
        <v>50</v>
      </c>
      <c r="D84" s="95">
        <v>6</v>
      </c>
      <c r="E84" s="96" t="s">
        <v>79</v>
      </c>
      <c r="F84" s="89">
        <f t="shared" si="3"/>
        <v>300</v>
      </c>
      <c r="G84" s="93"/>
      <c r="H84" s="92"/>
      <c r="I84" s="93"/>
      <c r="J84" s="92"/>
      <c r="K84" s="93"/>
      <c r="L84" s="92"/>
      <c r="M84" s="93">
        <f>D84</f>
        <v>6</v>
      </c>
      <c r="N84" s="99">
        <f>C84*M84</f>
        <v>300</v>
      </c>
    </row>
    <row r="85" spans="1:14" ht="12.75">
      <c r="A85" s="97" t="s">
        <v>91</v>
      </c>
      <c r="B85" s="91" t="s">
        <v>114</v>
      </c>
      <c r="C85" s="103" t="s">
        <v>115</v>
      </c>
      <c r="D85" s="95" t="s">
        <v>116</v>
      </c>
      <c r="E85" s="96" t="s">
        <v>117</v>
      </c>
      <c r="F85" s="89" t="s">
        <v>118</v>
      </c>
      <c r="G85" s="93" t="s">
        <v>117</v>
      </c>
      <c r="H85" s="92" t="s">
        <v>119</v>
      </c>
      <c r="I85" s="93" t="s">
        <v>115</v>
      </c>
      <c r="J85" s="92" t="s">
        <v>91</v>
      </c>
      <c r="K85" s="93" t="s">
        <v>115</v>
      </c>
      <c r="L85" s="92" t="s">
        <v>117</v>
      </c>
      <c r="M85" s="93" t="s">
        <v>117</v>
      </c>
      <c r="N85" s="99" t="s">
        <v>91</v>
      </c>
    </row>
    <row r="86" spans="1:14" ht="12.75">
      <c r="A86" s="70"/>
      <c r="B86" s="32"/>
      <c r="C86" s="38"/>
      <c r="D86" s="35"/>
      <c r="E86" s="36"/>
      <c r="F86" s="33"/>
      <c r="G86" s="24"/>
      <c r="H86" s="37"/>
      <c r="I86" s="24"/>
      <c r="J86" s="37"/>
      <c r="K86" s="24"/>
      <c r="L86" s="37"/>
      <c r="M86" s="24"/>
      <c r="N86" s="71"/>
    </row>
    <row r="87" spans="1:14" ht="12.75">
      <c r="A87" s="70"/>
      <c r="B87" s="32"/>
      <c r="C87" s="38"/>
      <c r="D87" s="35"/>
      <c r="E87" s="36"/>
      <c r="F87" s="33"/>
      <c r="G87" s="24"/>
      <c r="H87" s="37"/>
      <c r="I87" s="24"/>
      <c r="J87" s="37"/>
      <c r="K87" s="24"/>
      <c r="L87" s="37"/>
      <c r="M87" s="24"/>
      <c r="N87" s="71"/>
    </row>
    <row r="88" spans="1:14" ht="12.75">
      <c r="A88" s="70"/>
      <c r="B88" s="3"/>
      <c r="C88" s="38"/>
      <c r="D88" s="35"/>
      <c r="E88" s="36"/>
      <c r="F88" s="33"/>
      <c r="G88" s="24"/>
      <c r="H88" s="37"/>
      <c r="I88" s="24"/>
      <c r="J88" s="37"/>
      <c r="K88" s="24"/>
      <c r="L88" s="37"/>
      <c r="M88" s="24"/>
      <c r="N88" s="71"/>
    </row>
    <row r="89" spans="1:14" ht="12.75">
      <c r="A89" s="70"/>
      <c r="B89" s="3"/>
      <c r="C89" s="38"/>
      <c r="D89" s="35"/>
      <c r="E89" s="36"/>
      <c r="F89" s="33"/>
      <c r="G89" s="24"/>
      <c r="H89" s="37"/>
      <c r="I89" s="24"/>
      <c r="J89" s="37"/>
      <c r="K89" s="24"/>
      <c r="L89" s="37"/>
      <c r="M89" s="24"/>
      <c r="N89" s="71"/>
    </row>
    <row r="90" spans="1:14" ht="12.75">
      <c r="A90" s="70"/>
      <c r="B90" s="3"/>
      <c r="C90" s="38"/>
      <c r="D90" s="35"/>
      <c r="E90" s="36"/>
      <c r="F90" s="33"/>
      <c r="G90" s="24"/>
      <c r="H90" s="37"/>
      <c r="I90" s="24"/>
      <c r="J90" s="37"/>
      <c r="K90" s="24"/>
      <c r="L90" s="37"/>
      <c r="M90" s="24"/>
      <c r="N90" s="71"/>
    </row>
    <row r="91" spans="1:14" ht="12.75">
      <c r="A91" s="70"/>
      <c r="B91" s="32"/>
      <c r="C91" s="34"/>
      <c r="D91" s="35"/>
      <c r="E91" s="36"/>
      <c r="F91" s="33"/>
      <c r="G91" s="24"/>
      <c r="H91" s="37"/>
      <c r="I91" s="24"/>
      <c r="J91" s="37"/>
      <c r="K91" s="24"/>
      <c r="L91" s="37"/>
      <c r="M91" s="24"/>
      <c r="N91" s="71"/>
    </row>
    <row r="92" spans="1:14" ht="12.75">
      <c r="A92" s="70"/>
      <c r="B92" s="32"/>
      <c r="C92" s="34"/>
      <c r="D92" s="35"/>
      <c r="E92" s="36"/>
      <c r="F92" s="33"/>
      <c r="G92" s="24"/>
      <c r="H92" s="37"/>
      <c r="I92" s="24"/>
      <c r="J92" s="37"/>
      <c r="K92" s="24"/>
      <c r="L92" s="37"/>
      <c r="M92" s="24"/>
      <c r="N92" s="71"/>
    </row>
    <row r="93" spans="1:14" ht="12.75">
      <c r="A93" s="70"/>
      <c r="B93" s="32"/>
      <c r="C93" s="34"/>
      <c r="D93" s="35"/>
      <c r="E93" s="36"/>
      <c r="F93" s="33"/>
      <c r="G93" s="24"/>
      <c r="H93" s="37"/>
      <c r="I93" s="24"/>
      <c r="J93" s="37"/>
      <c r="K93" s="24"/>
      <c r="L93" s="37"/>
      <c r="M93" s="24"/>
      <c r="N93" s="71"/>
    </row>
    <row r="94" spans="1:14" ht="12.75">
      <c r="A94" s="70" t="s">
        <v>27</v>
      </c>
      <c r="B94" s="32"/>
      <c r="C94" s="34"/>
      <c r="D94" s="35"/>
      <c r="E94" s="36"/>
      <c r="F94" s="33">
        <f>SUM(F70:F93)</f>
        <v>16453</v>
      </c>
      <c r="G94" s="24"/>
      <c r="H94" s="37"/>
      <c r="I94" s="24"/>
      <c r="J94" s="37"/>
      <c r="K94" s="24"/>
      <c r="L94" s="37"/>
      <c r="M94" s="24"/>
      <c r="N94" s="71">
        <f>SUM(N70:N93)</f>
        <v>16453</v>
      </c>
    </row>
    <row r="95" spans="1:14" ht="12.75">
      <c r="A95" s="63"/>
      <c r="B95" s="12"/>
      <c r="C95" s="45"/>
      <c r="D95" s="26"/>
      <c r="E95" s="27"/>
      <c r="F95" s="28"/>
      <c r="G95" s="28"/>
      <c r="H95" s="12"/>
      <c r="I95" s="12"/>
      <c r="J95" s="12"/>
      <c r="K95" s="12"/>
      <c r="L95" s="12"/>
      <c r="M95" s="12"/>
      <c r="N95" s="64"/>
    </row>
    <row r="96" spans="1:14" ht="12.75">
      <c r="A96" s="60"/>
      <c r="B96" s="28" t="s">
        <v>20</v>
      </c>
      <c r="C96" s="46"/>
      <c r="D96" s="29"/>
      <c r="E96" s="30"/>
      <c r="F96" s="28"/>
      <c r="G96" s="28"/>
      <c r="H96" s="28"/>
      <c r="I96" s="28"/>
      <c r="J96" s="28"/>
      <c r="K96" s="28"/>
      <c r="L96" s="28"/>
      <c r="M96" s="28"/>
      <c r="N96" s="72"/>
    </row>
    <row r="97" spans="1:14" ht="12.75">
      <c r="A97" s="60"/>
      <c r="B97" s="28"/>
      <c r="C97" s="46"/>
      <c r="D97" s="29"/>
      <c r="E97" s="30"/>
      <c r="F97" s="28"/>
      <c r="G97" s="28"/>
      <c r="H97" s="28" t="s">
        <v>21</v>
      </c>
      <c r="I97" s="28"/>
      <c r="J97" s="156" t="s">
        <v>95</v>
      </c>
      <c r="K97" s="156"/>
      <c r="L97" s="156"/>
      <c r="M97" s="28"/>
      <c r="N97" s="72"/>
    </row>
    <row r="98" spans="1:14" ht="12.75">
      <c r="A98" s="60"/>
      <c r="B98" s="28"/>
      <c r="C98" s="46"/>
      <c r="D98" s="29"/>
      <c r="E98" s="30"/>
      <c r="F98" s="28"/>
      <c r="G98" s="28"/>
      <c r="H98" s="28"/>
      <c r="I98" s="28"/>
      <c r="J98" s="157" t="s">
        <v>22</v>
      </c>
      <c r="K98" s="157"/>
      <c r="L98" s="157"/>
      <c r="M98" s="28"/>
      <c r="N98" s="72"/>
    </row>
    <row r="99" spans="1:14" ht="13.5" thickBot="1">
      <c r="A99" s="73"/>
      <c r="B99" s="74"/>
      <c r="C99" s="75"/>
      <c r="D99" s="76"/>
      <c r="E99" s="77"/>
      <c r="F99" s="74"/>
      <c r="G99" s="74"/>
      <c r="H99" s="74"/>
      <c r="I99" s="74"/>
      <c r="J99" s="74"/>
      <c r="K99" s="74"/>
      <c r="L99" s="74"/>
      <c r="M99" s="74"/>
      <c r="N99" s="78"/>
    </row>
  </sheetData>
  <sheetProtection password="CD3C" sheet="1" objects="1" selectLockedCells="1" selectUnlockedCells="1"/>
  <mergeCells count="20">
    <mergeCell ref="M9:N9"/>
    <mergeCell ref="J38:L38"/>
    <mergeCell ref="J97:L97"/>
    <mergeCell ref="J98:L98"/>
    <mergeCell ref="G67:N67"/>
    <mergeCell ref="D68:E68"/>
    <mergeCell ref="G68:H68"/>
    <mergeCell ref="I68:J68"/>
    <mergeCell ref="K68:L68"/>
    <mergeCell ref="M68:N68"/>
    <mergeCell ref="J39:L39"/>
    <mergeCell ref="A62:N62"/>
    <mergeCell ref="A2:N2"/>
    <mergeCell ref="A3:N3"/>
    <mergeCell ref="G8:N8"/>
    <mergeCell ref="D9:E9"/>
    <mergeCell ref="G9:H9"/>
    <mergeCell ref="A61:N61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0"/>
  <sheetViews>
    <sheetView zoomScale="85" zoomScaleNormal="85" zoomScaleSheetLayoutView="96" zoomScalePageLayoutView="0" workbookViewId="0" topLeftCell="A19">
      <selection activeCell="Q11" sqref="Q11"/>
    </sheetView>
  </sheetViews>
  <sheetFormatPr defaultColWidth="9.140625" defaultRowHeight="12.75"/>
  <cols>
    <col min="1" max="1" width="10.7109375" style="1" customWidth="1"/>
    <col min="2" max="2" width="18.00390625" style="1" customWidth="1"/>
    <col min="3" max="3" width="12.28125" style="31" customWidth="1"/>
    <col min="4" max="4" width="7.7109375" style="1" customWidth="1"/>
    <col min="5" max="5" width="4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3.140625" style="1" customWidth="1"/>
    <col min="11" max="11" width="10.7109375" style="1" customWidth="1"/>
    <col min="12" max="12" width="10.57421875" style="1" customWidth="1"/>
    <col min="13" max="13" width="10.7109375" style="1" customWidth="1"/>
    <col min="14" max="14" width="13.00390625" style="1" customWidth="1"/>
  </cols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/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s="39" customFormat="1" ht="15" customHeight="1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s="39" customFormat="1" ht="15" customHeight="1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s="39" customFormat="1" ht="15" customHeight="1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s="39" customFormat="1" ht="15" customHeight="1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s="39" customFormat="1" ht="15" customHeight="1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s="39" customFormat="1" ht="15" customHeight="1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s="39" customFormat="1" ht="15" customHeight="1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s="39" customFormat="1" ht="15" customHeight="1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s="39" customFormat="1" ht="15" customHeight="1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s="39" customFormat="1" ht="15" customHeight="1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s="39" customFormat="1" ht="15" customHeight="1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s="39" customFormat="1" ht="15" customHeight="1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s="39" customFormat="1" ht="15" customHeight="1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s="39" customFormat="1" ht="15" customHeight="1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s="39" customFormat="1" ht="15" customHeight="1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s="39" customFormat="1" ht="15" customHeight="1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s="39" customFormat="1" ht="15" customHeight="1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s="39" customFormat="1" ht="15" customHeight="1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s="39" customFormat="1" ht="15" customHeight="1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s="39" customFormat="1" ht="15" customHeight="1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s="39" customFormat="1" ht="15" customHeight="1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s="39" customFormat="1" ht="15" customHeight="1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s="39" customFormat="1" ht="15" customHeight="1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s="39" customFormat="1" ht="15" customHeight="1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s="39" customFormat="1" ht="15" customHeight="1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63"/>
      <c r="B36" s="12"/>
      <c r="C36" s="45"/>
      <c r="D36" s="26"/>
      <c r="E36" s="27"/>
      <c r="F36" s="28"/>
      <c r="G36" s="28"/>
      <c r="H36" s="12"/>
      <c r="I36" s="12"/>
      <c r="J36" s="12"/>
      <c r="K36" s="12"/>
      <c r="L36" s="12"/>
      <c r="M36" s="12"/>
      <c r="N36" s="64"/>
    </row>
    <row r="37" spans="1:14" ht="12.75">
      <c r="A37" s="60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60"/>
      <c r="B38" s="28"/>
      <c r="C38" s="46"/>
      <c r="D38" s="29"/>
      <c r="E38" s="30"/>
      <c r="F38" s="28"/>
      <c r="G38" s="28"/>
      <c r="H38" s="28" t="s">
        <v>21</v>
      </c>
      <c r="I38" s="28"/>
      <c r="J38" s="156" t="s">
        <v>34</v>
      </c>
      <c r="K38" s="156"/>
      <c r="L38" s="156"/>
      <c r="M38" s="28"/>
      <c r="N38" s="72"/>
    </row>
    <row r="39" spans="1:14" ht="12.75">
      <c r="A39" s="60"/>
      <c r="B39" s="28"/>
      <c r="C39" s="46"/>
      <c r="D39" s="29"/>
      <c r="E39" s="30"/>
      <c r="F39" s="28"/>
      <c r="G39" s="28"/>
      <c r="H39" s="28"/>
      <c r="I39" s="28"/>
      <c r="J39" s="157" t="s">
        <v>22</v>
      </c>
      <c r="K39" s="157"/>
      <c r="L39" s="157"/>
      <c r="M39" s="28"/>
      <c r="N39" s="72"/>
    </row>
    <row r="40" spans="1:14" ht="13.5" thickBot="1">
      <c r="A40" s="73"/>
      <c r="B40" s="74"/>
      <c r="C40" s="75"/>
      <c r="D40" s="76"/>
      <c r="E40" s="77"/>
      <c r="F40" s="74"/>
      <c r="G40" s="74"/>
      <c r="H40" s="74"/>
      <c r="I40" s="74"/>
      <c r="J40" s="74"/>
      <c r="K40" s="74"/>
      <c r="L40" s="74"/>
      <c r="M40" s="74"/>
      <c r="N40" s="78"/>
    </row>
  </sheetData>
  <sheetProtection password="CD3C" sheet="1" objects="1" selectLockedCells="1" selectUnlockedCells="1"/>
  <mergeCells count="11"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</mergeCells>
  <printOptions horizontalCentered="1"/>
  <pageMargins left="0.16" right="0.16" top="1" bottom="1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6">
      <selection activeCell="J41" sqref="I41:J41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55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128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60</v>
      </c>
      <c r="K38" s="156"/>
      <c r="L38" s="156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6">
      <selection activeCell="K46" sqref="K46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35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36</v>
      </c>
      <c r="K38" s="165"/>
      <c r="L38" s="165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Q11" sqref="Q11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37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59</v>
      </c>
      <c r="K38" s="165"/>
      <c r="L38" s="165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M40" sqref="M40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38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74</v>
      </c>
      <c r="K38" s="165"/>
      <c r="L38" s="165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39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53</v>
      </c>
      <c r="K38" s="165"/>
      <c r="L38" s="165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40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41</v>
      </c>
      <c r="K38" s="165"/>
      <c r="L38" s="165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4">
      <selection activeCell="K17" sqref="K17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58" t="s">
        <v>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58" t="s">
        <v>127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42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5" t="s">
        <v>7</v>
      </c>
      <c r="H8" s="161"/>
      <c r="I8" s="161"/>
      <c r="J8" s="161"/>
      <c r="K8" s="161"/>
      <c r="L8" s="161"/>
      <c r="M8" s="161"/>
      <c r="N8" s="146"/>
    </row>
    <row r="9" spans="1:14" ht="12.75">
      <c r="A9" s="67" t="s">
        <v>8</v>
      </c>
      <c r="B9" s="20" t="s">
        <v>9</v>
      </c>
      <c r="C9" s="43" t="s">
        <v>10</v>
      </c>
      <c r="D9" s="162" t="s">
        <v>11</v>
      </c>
      <c r="E9" s="163"/>
      <c r="F9" s="20" t="s">
        <v>12</v>
      </c>
      <c r="G9" s="145" t="s">
        <v>13</v>
      </c>
      <c r="H9" s="164"/>
      <c r="I9" s="145" t="s">
        <v>14</v>
      </c>
      <c r="J9" s="164"/>
      <c r="K9" s="145" t="s">
        <v>15</v>
      </c>
      <c r="L9" s="164"/>
      <c r="M9" s="145" t="s">
        <v>16</v>
      </c>
      <c r="N9" s="146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47" t="s">
        <v>31</v>
      </c>
      <c r="D18" s="148"/>
      <c r="E18" s="148"/>
      <c r="F18" s="148"/>
      <c r="G18" s="148"/>
      <c r="H18" s="148"/>
      <c r="I18" s="149"/>
      <c r="J18" s="37"/>
      <c r="K18" s="24"/>
      <c r="L18" s="37"/>
      <c r="M18" s="24"/>
      <c r="N18" s="71"/>
    </row>
    <row r="19" spans="1:14" ht="12.75">
      <c r="A19" s="70"/>
      <c r="B19" s="32"/>
      <c r="C19" s="150"/>
      <c r="D19" s="151"/>
      <c r="E19" s="151"/>
      <c r="F19" s="151"/>
      <c r="G19" s="151"/>
      <c r="H19" s="151"/>
      <c r="I19" s="152"/>
      <c r="J19" s="37"/>
      <c r="K19" s="24"/>
      <c r="L19" s="37"/>
      <c r="M19" s="24"/>
      <c r="N19" s="71"/>
    </row>
    <row r="20" spans="1:14" ht="12.75">
      <c r="A20" s="70"/>
      <c r="B20" s="3"/>
      <c r="C20" s="150"/>
      <c r="D20" s="151"/>
      <c r="E20" s="151"/>
      <c r="F20" s="151"/>
      <c r="G20" s="151"/>
      <c r="H20" s="151"/>
      <c r="I20" s="152"/>
      <c r="J20" s="37"/>
      <c r="K20" s="24"/>
      <c r="L20" s="37"/>
      <c r="M20" s="24"/>
      <c r="N20" s="71"/>
    </row>
    <row r="21" spans="1:14" ht="12.75">
      <c r="A21" s="70"/>
      <c r="B21" s="32"/>
      <c r="C21" s="153"/>
      <c r="D21" s="154"/>
      <c r="E21" s="154"/>
      <c r="F21" s="154"/>
      <c r="G21" s="154"/>
      <c r="H21" s="154"/>
      <c r="I21" s="15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5" t="s">
        <v>64</v>
      </c>
      <c r="K38" s="156"/>
      <c r="L38" s="156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6" t="s">
        <v>22</v>
      </c>
      <c r="K39" s="166"/>
      <c r="L39" s="166"/>
      <c r="M39" s="80"/>
      <c r="N39" s="84"/>
    </row>
  </sheetData>
  <sheetProtection password="CD3C" sheet="1" object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DILG-327</cp:lastModifiedBy>
  <cp:lastPrinted>2015-06-09T07:21:50Z</cp:lastPrinted>
  <dcterms:created xsi:type="dcterms:W3CDTF">2010-02-24T14:53:30Z</dcterms:created>
  <dcterms:modified xsi:type="dcterms:W3CDTF">2019-03-20T08:35:29Z</dcterms:modified>
  <cp:category/>
  <cp:version/>
  <cp:contentType/>
  <cp:contentStatus/>
</cp:coreProperties>
</file>